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icio" sheetId="1" r:id="rId4"/>
    <sheet state="visible" name="Criterios" sheetId="2" r:id="rId5"/>
    <sheet state="visible" name="Informe" sheetId="3" r:id="rId6"/>
  </sheets>
  <definedNames/>
  <calcPr/>
  <extLst>
    <ext uri="GoogleSheetsCustomDataVersion1">
      <go:sheetsCustomData xmlns:go="http://customooxmlschemas.google.com/" r:id="rId7" roundtripDataSignature="AMtx7mgxDnC/WuocEJvzaGJ7FHBDk+PY4A=="/>
    </ext>
  </extLst>
</workbook>
</file>

<file path=xl/sharedStrings.xml><?xml version="1.0" encoding="utf-8"?>
<sst xmlns="http://schemas.openxmlformats.org/spreadsheetml/2006/main" count="87" uniqueCount="68">
  <si>
    <t>Versión</t>
  </si>
  <si>
    <t>Fecha</t>
  </si>
  <si>
    <t>Involucrados</t>
  </si>
  <si>
    <t>Cambios</t>
  </si>
  <si>
    <t>0.1</t>
  </si>
  <si>
    <r>
      <rPr>
        <rFont val="Arial"/>
        <b/>
        <color theme="1"/>
        <sz val="11.0"/>
      </rPr>
      <t xml:space="preserve">Creado por: </t>
    </r>
    <r>
      <rPr>
        <rFont val="Arial"/>
        <color theme="1"/>
        <sz val="11.0"/>
      </rPr>
      <t xml:space="preserve">
</t>
    </r>
    <r>
      <rPr>
        <rFont val="Arial"/>
        <b/>
        <color theme="1"/>
        <sz val="11.0"/>
      </rPr>
      <t>Revisado por:</t>
    </r>
    <r>
      <rPr>
        <rFont val="Arial"/>
        <color theme="1"/>
        <sz val="11.0"/>
      </rPr>
      <t xml:space="preserve">  
</t>
    </r>
    <r>
      <rPr>
        <rFont val="Arial"/>
        <b/>
        <color theme="1"/>
        <sz val="11.0"/>
      </rPr>
      <t>Autorizado por:</t>
    </r>
    <r>
      <rPr>
        <rFont val="Arial"/>
        <color theme="1"/>
        <sz val="11.0"/>
      </rPr>
      <t xml:space="preserve"> </t>
    </r>
  </si>
  <si>
    <t xml:space="preserve">Versión inicial del documento </t>
  </si>
  <si>
    <t>DESCRIPCIÓN DE LA ACTIVIDAD</t>
  </si>
  <si>
    <t>OBJETIVO</t>
  </si>
  <si>
    <t>DETALLE</t>
  </si>
  <si>
    <t>INSUMOS</t>
  </si>
  <si>
    <t>FRECUENCIA</t>
  </si>
  <si>
    <t>INDICADORES</t>
  </si>
  <si>
    <t>Medir madurez y avance en la implementación del MSPI</t>
  </si>
  <si>
    <t>Medición y análisis de los controles de seguridad y privacidad de la información definidos en el “Instrumento de evaluación de MSPI - ISO 27001”, con el fin de confirmar el avance en la implementación del MSPI.</t>
  </si>
  <si>
    <t xml:space="preserve">- Planificación de la evaluación al MSPI.
- Ejecución de la evaluación.
- Recolección de resultados de auditorías de seguridad, incidentes de seguridad, sugerencias y retroalimentación de todas las partes interesadas.
- Evaluar cumplimiento y compararlo con los resultados de evaluación anterior.
- Graficar resultados de cumplimiento (el Instrumento de evaluación del MSPI - ISO 27001 cuenta con gráficas base).
- Analizar causas de las desviaciones.
- Preparar informe para la alta dirección.
- Socializar resultados con las partes interesadas. </t>
  </si>
  <si>
    <t>- Manual de Políticas de Seguridad y Privacidad de la información.
- Informes de evaluación anteriores. 
- Informes de incidentes de seguridad y medidas implementadas. 
- Informes de planes de mejoramiento ejecutados.</t>
  </si>
  <si>
    <t>Anual</t>
  </si>
  <si>
    <t xml:space="preserve">- Madurez del MSPI (de acuerdo al instrumento de evaluación del MSPI - ISO 27001). </t>
  </si>
  <si>
    <t>Análisis de los riesgos de seguridad de la información.</t>
  </si>
  <si>
    <t>Analizar los riesgos de seguridad de la información según su comportamiento en el tiempo, con el fin de tomar medidas preventivas o correctivas según sea necesario. Además identificar los riesgos que se han materializado.</t>
  </si>
  <si>
    <t>- Identificación de riesgos de seguridad de la información.
- Valoración de riesgos.
- Análisis del comportamiento de los riesgos en el tiempo.
- Identificación de incidentes de seguridad y riesgos.
- Análisis de la efectividad del procedimiento de Seguridad frente a los riesgos e incidentes de seguridad.
- Ajuste a las medidas preventivas o correctivas según análisis previo.
- Preparar informe para la alta dirección y partes interesadas.
- Socializar resultados con las partes interesadas.</t>
  </si>
  <si>
    <t>- Matriz de riesgos de seguridad.
- Informe de incidentes de seguridad y medidas implementadas.
- Procedimiento de seguridad.
- Manual de Políticas de Seguridad y Privacidad de la información.</t>
  </si>
  <si>
    <t>Semestral</t>
  </si>
  <si>
    <t xml:space="preserve">- Valoración de riesgos de seguridad (de acuerdo a datos de la matriz de riesgos)
- Resultados de las medidas implementadas a los incidentes de seguridad.
- Cantidad de incidentes de seguridad.
</t>
  </si>
  <si>
    <t>Revisiones del MSPI por parte de la dirección.</t>
  </si>
  <si>
    <t>Socializar el avance logrado en la implementación del MSPI, además de comunicar los resultados del esfuerzo de la implementación y de esta manera obtener el apoyo de la alta dirección</t>
  </si>
  <si>
    <t>- Coordinar y confirmar reunión para la revisión por la alta dirección en el Comité de desempeño institucional
- Presentar los resultados e informes anteriores, para realizar análisis y socialización del avance del MSPI 
- Definir acciones resultantes de la revisión y otros compromisos
- Generar acta o evidencia de que se haya realizado la revisión por la alta dirección</t>
  </si>
  <si>
    <t>- Resultados de la evaluación realizada al MSPI (Numeral 9.1 en el MSPI)
- Resultados de auditorías realizadas al MSPI (Numeral 9.2 en el MSPI)
- Informes sobre consumo de recursos en la implementación del MSPI (Numeral 7.4.1 en el MSPI)
- Informes sobre avances del Plan de transición a IPv6 (Numeral 8.2 en el MSPI)
- Resultados de capacitación, toma de conciencia y comunicación (Numeral 7.4.2 en el MSPI)</t>
  </si>
  <si>
    <t>- Avance en la implementación de los controles
- Cantidad de conformidades y no conformidades con respecto a anteriores auditorías
- Porcentaje de consumo de recursos utilizados en la implementación
- Cantidad de recursos requeridos para continuar con la implementación
- Avance en el plan de transición a IPv6
- Nivel de madurez tras la implementación de controles y en general del modelo</t>
  </si>
  <si>
    <t>Revisiones de las Acciones o Planes de Mejora (Como respuesta a las no conformidades resultantes de auditoría).</t>
  </si>
  <si>
    <t>Llevar el seguimiento las acciones o planes de mejora resultantes de las auditorías al MSPI, con el fin de confirmar el avance e identificar acciones adicionales o recursos requeridos</t>
  </si>
  <si>
    <t xml:space="preserve">- Control interno en conjunto con los responsables de seguridad de la información deben realizar las revisiones a las acciones o planes de mejora
- Identificar acciones o recursos adicionales necesarios para resolver las no conformidades
- Emitir informes sobre el avance de las acciones o planes de mejora
</t>
  </si>
  <si>
    <t>Trimestral</t>
  </si>
  <si>
    <t>- Avance en la resolución de no conformidades resultantes de las auditorías
- Recursos adicionales necesarios para la resolución de no conformidades
- No conformidades resueltas vs no conformidades pendientes</t>
  </si>
  <si>
    <t xml:space="preserve">Análisis de vulnerabilidades técnicas de los sistemas de información, infraestructura y redes de datos. </t>
  </si>
  <si>
    <t>Identificar y gestionar la resolución de las vulnerabilidades técnicas presentes en los sistemas de información, infraestrucura y redes de datos de la empresa, con el fin de reducir los riesgos asociados a la seguridad y privacidad de la información</t>
  </si>
  <si>
    <t>- Planificar la ejecución de pruebas de vulnerabilidades técnicas a los sistemas de información, infraestructura y redes de datos
- Gestionar los recursos necesarios y proveedores para la ejecución de pruebas de vulnerabilidades técnicas
- Ejecutar las pruebas de vulnerabilidades técnicas
- Emitir resultados de pruebas de vulnerabilidades técnicas</t>
  </si>
  <si>
    <t xml:space="preserve">- Acuerdos de confidencialidad aceptados por el proveedor elegido para la ejecución de las pruebas de vulnerabilidades técnicas
- Plan de pruebas de vulnerabilidades técnicas
- Accesos necesarios para proceder con la ejecución de pruebas
</t>
  </si>
  <si>
    <t>Anual
(Con mayor regularidad si hay cambios significativos a los sistemas de información, infraestructura y redes de datos</t>
  </si>
  <si>
    <t>- Cantidad de vulnerabilidades en los sistemas de información
- Cantidad de vulnerabilidades en la infraestructura
- Cantidad de vulnerabilidades en las redes de datos</t>
  </si>
  <si>
    <t>Si</t>
  </si>
  <si>
    <t>No</t>
  </si>
  <si>
    <t>N/A</t>
  </si>
  <si>
    <t>En proceso</t>
  </si>
  <si>
    <t>ID</t>
  </si>
  <si>
    <t>Criterio</t>
  </si>
  <si>
    <t>Área</t>
  </si>
  <si>
    <t>Conforme</t>
  </si>
  <si>
    <t>Fortalezas</t>
  </si>
  <si>
    <t>Observaciones</t>
  </si>
  <si>
    <t>Metodología</t>
  </si>
  <si>
    <t>Se actualiza el PETI respecto a los cambios en la estrategia de la entidad, necesidades en las oficinas, innovación u otros factores relevantes; con una periodicidad mínima de un año.</t>
  </si>
  <si>
    <t>OPEI</t>
  </si>
  <si>
    <t xml:space="preserve">Se realiza seguimiento, con una periodicidad de 6 meses, a los proyectos dispuestos en la hoja de ruta del PETI. Se valora la validez de los proyectos en el contexto tecnologico actual. </t>
  </si>
  <si>
    <t>Se mantiene actualizada la documentación en la herramienta de software que permite dar seguimiento al PETI</t>
  </si>
  <si>
    <t>Se realiza el seguimiento continuo a los riesgos que pueden afectar la operación normal de las TI</t>
  </si>
  <si>
    <t>Las actividades de la OPEI siguen los procedimientos definidos en el sistema de gestión de TI</t>
  </si>
  <si>
    <t>Se realiza seguimiento a las operaciones de la OPEI usando las métricas definidas en los procedimientos</t>
  </si>
  <si>
    <t>Se realiza de forma continua el seguimiento de la satisfacción sobre los servicios de TI</t>
  </si>
  <si>
    <t>Se realiza la recolección de requerimientos con las diferentes oficinas / divisiones como base para el desarrollo de nuevas iniciativas</t>
  </si>
  <si>
    <t>Titulo</t>
  </si>
  <si>
    <t>Conformes</t>
  </si>
  <si>
    <t>No conformes</t>
  </si>
  <si>
    <t>No Aplica</t>
  </si>
  <si>
    <t>Total</t>
  </si>
  <si>
    <t>PETI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</si>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</sst>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1">
    <font>
      <sz val="11.0"/>
      <color theme="1"/>
      <name val="Arial"/>
    </font>
    <font>
      <sz val="11.0"/>
      <color theme="0"/>
      <name val="Arial"/>
    </font>
    <font/>
    <font>
      <sz val="11.0"/>
      <color rgb="FFFFFFFF"/>
      <name val="Arial"/>
    </font>
    <font>
      <color theme="1"/>
      <name val="Arial"/>
    </font>
    <font>
      <sz val="18.0"/>
      <color theme="0"/>
      <name val="Arial"/>
    </font>
    <font>
      <b/>
      <sz val="12.0"/>
      <color theme="1"/>
      <name val="Arial"/>
    </font>
    <font>
      <sz val="11.0"/>
      <color rgb="FF000000"/>
      <name val="Arial"/>
    </font>
    <font>
      <sz val="12.0"/>
      <color theme="1"/>
      <name val="Arial"/>
    </font>
    <font>
      <b/>
      <sz val="11.0"/>
      <color theme="1"/>
      <name val="Arial"/>
    </font>
    <font>
      <u/>
      <sz val="11.0"/>
      <color theme="10"/>
      <name val="Arial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6DB798"/>
        <bgColor rgb="FF6DB798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</fills>
  <borders count="8">
    <border/>
    <border>
      <left/>
      <top/>
      <bottom/>
    </border>
    <border>
      <top/>
      <bottom/>
    </border>
    <border>
      <left/>
      <right/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2" fontId="0" numFmtId="0" xfId="0" applyAlignment="1" applyFill="1" applyFont="1">
      <alignment horizontal="center"/>
    </xf>
    <xf borderId="1" fillId="2" fontId="0" numFmtId="0" xfId="0" applyAlignment="1" applyBorder="1" applyFont="1">
      <alignment horizontal="center"/>
    </xf>
    <xf borderId="2" fillId="2" fontId="0" numFmtId="0" xfId="0" applyAlignment="1" applyBorder="1" applyFont="1">
      <alignment horizontal="center"/>
    </xf>
    <xf borderId="3" fillId="3" fontId="1" numFmtId="0" xfId="0" applyAlignment="1" applyBorder="1" applyFill="1" applyFont="1">
      <alignment horizontal="center" vertical="center"/>
    </xf>
    <xf borderId="1" fillId="3" fontId="1" numFmtId="0" xfId="0" applyAlignment="1" applyBorder="1" applyFont="1">
      <alignment horizontal="center" vertical="center"/>
    </xf>
    <xf borderId="4" fillId="0" fontId="2" numFmtId="0" xfId="0" applyBorder="1" applyFont="1"/>
    <xf borderId="1" fillId="3" fontId="3" numFmtId="0" xfId="0" applyAlignment="1" applyBorder="1" applyFont="1">
      <alignment horizontal="center" vertical="center"/>
    </xf>
    <xf borderId="2" fillId="2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 vertical="center"/>
    </xf>
    <xf borderId="0" fillId="0" fontId="4" numFmtId="0" xfId="0" applyFont="1"/>
    <xf borderId="0" fillId="0" fontId="0" numFmtId="0" xfId="0" applyFont="1"/>
    <xf borderId="0" fillId="2" fontId="5" numFmtId="0" xfId="0" applyAlignment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2" fillId="2" fontId="5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0" fillId="0" fontId="0" numFmtId="0" xfId="0" applyAlignment="1" applyFont="1">
      <alignment horizontal="center" shrinkToFit="0" vertical="center" wrapText="1"/>
    </xf>
    <xf borderId="0" fillId="2" fontId="0" numFmtId="0" xfId="0" applyAlignment="1" applyFont="1">
      <alignment horizontal="center" vertical="center"/>
    </xf>
    <xf borderId="0" fillId="0" fontId="0" numFmtId="0" xfId="0" applyAlignment="1" applyFont="1">
      <alignment readingOrder="0"/>
    </xf>
    <xf borderId="0" fillId="0" fontId="0" numFmtId="0" xfId="0" applyAlignment="1" applyFont="1">
      <alignment horizontal="center" readingOrder="0" shrinkToFit="0" wrapText="1"/>
    </xf>
    <xf borderId="0" fillId="4" fontId="6" numFmtId="0" xfId="0" applyAlignment="1" applyFill="1" applyFont="1">
      <alignment horizontal="center" readingOrder="0" vertical="center"/>
    </xf>
    <xf borderId="5" fillId="3" fontId="6" numFmtId="0" xfId="0" applyAlignment="1" applyBorder="1" applyFont="1">
      <alignment horizontal="center" readingOrder="0" shrinkToFit="0" vertical="center" wrapText="1"/>
    </xf>
    <xf borderId="0" fillId="0" fontId="7" numFmtId="0" xfId="0" applyAlignment="1" applyFont="1">
      <alignment readingOrder="0" shrinkToFit="0" wrapText="1"/>
    </xf>
    <xf borderId="5" fillId="0" fontId="7" numFmtId="0" xfId="0" applyAlignment="1" applyBorder="1" applyFont="1">
      <alignment readingOrder="0" shrinkToFit="0" vertical="center" wrapText="1"/>
    </xf>
    <xf borderId="5" fillId="0" fontId="7" numFmtId="0" xfId="0" applyAlignment="1" applyBorder="1" applyFont="1">
      <alignment readingOrder="0" shrinkToFit="0" vertical="top" wrapText="1"/>
    </xf>
    <xf borderId="5" fillId="0" fontId="0" numFmtId="0" xfId="0" applyAlignment="1" applyBorder="1" applyFont="1">
      <alignment readingOrder="0" shrinkToFit="0" vertical="top" wrapText="1"/>
    </xf>
    <xf borderId="5" fillId="0" fontId="0" numFmtId="0" xfId="0" applyAlignment="1" applyBorder="1" applyFont="1">
      <alignment horizontal="center" readingOrder="0" shrinkToFit="0" vertical="center" wrapText="1"/>
    </xf>
    <xf borderId="5" fillId="0" fontId="0" numFmtId="0" xfId="0" applyAlignment="1" applyBorder="1" applyFont="1">
      <alignment readingOrder="0" shrinkToFit="0" vertical="center" wrapText="1"/>
    </xf>
    <xf borderId="5" fillId="0" fontId="0" numFmtId="0" xfId="0" applyBorder="1" applyFont="1"/>
    <xf borderId="6" fillId="0" fontId="0" numFmtId="0" xfId="0" applyAlignment="1" applyBorder="1" applyFont="1">
      <alignment readingOrder="0" shrinkToFit="0" vertical="top" wrapText="1"/>
    </xf>
    <xf borderId="7" fillId="0" fontId="0" numFmtId="0" xfId="0" applyAlignment="1" applyBorder="1" applyFont="1">
      <alignment readingOrder="0" shrinkToFit="0" vertical="top" wrapText="1"/>
    </xf>
    <xf borderId="7" fillId="0" fontId="2" numFmtId="0" xfId="0" applyBorder="1" applyFont="1"/>
    <xf borderId="5" fillId="4" fontId="7" numFmtId="0" xfId="0" applyAlignment="1" applyBorder="1" applyFont="1">
      <alignment horizontal="left" readingOrder="0" shrinkToFit="0" vertical="top" wrapText="1"/>
    </xf>
    <xf borderId="0" fillId="0" fontId="8" numFmtId="0" xfId="0" applyFont="1"/>
    <xf borderId="0" fillId="0" fontId="8" numFmtId="0" xfId="0" applyAlignment="1" applyFont="1">
      <alignment shrinkToFit="0" wrapText="1"/>
    </xf>
    <xf borderId="3" fillId="3" fontId="6" numFmtId="0" xfId="0" applyAlignment="1" applyBorder="1" applyFont="1">
      <alignment horizontal="center"/>
    </xf>
    <xf borderId="3" fillId="3" fontId="6" numFmtId="0" xfId="0" applyAlignment="1" applyBorder="1" applyFont="1">
      <alignment horizontal="center" shrinkToFit="0" wrapText="1"/>
    </xf>
    <xf borderId="3" fillId="3" fontId="6" numFmtId="0" xfId="0" applyBorder="1" applyFont="1"/>
    <xf borderId="5" fillId="0" fontId="8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left" shrinkToFit="0" vertical="center" wrapText="1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horizontal="center" shrinkToFit="0" vertical="center" wrapText="1"/>
    </xf>
    <xf borderId="5" fillId="3" fontId="9" numFmtId="0" xfId="0" applyAlignment="1" applyBorder="1" applyFont="1">
      <alignment horizontal="center"/>
    </xf>
    <xf borderId="5" fillId="0" fontId="1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/>
    </xf>
    <xf borderId="6" fillId="3" fontId="9" numFmtId="0" xfId="0" applyAlignment="1" applyBorder="1" applyFont="1">
      <alignment horizontal="center" vertical="center"/>
    </xf>
    <xf borderId="3" fillId="5" fontId="1" numFmtId="0" xfId="0" applyAlignment="1" applyBorder="1" applyFill="1" applyFont="1">
      <alignment horizontal="center"/>
    </xf>
    <xf borderId="5" fillId="0" fontId="0" numFmtId="9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Porcentajes de cumplimiento global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Informe!$B$1:$E$1</c:f>
            </c:strRef>
          </c:cat>
          <c:val>
            <c:numRef>
              <c:f>Informe!$B$4:$E$4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323850</xdr:colOff>
      <xdr:row>0</xdr:row>
      <xdr:rowOff>66675</xdr:rowOff>
    </xdr:from>
    <xdr:ext cx="3362325" cy="9715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1533525</xdr:colOff>
      <xdr:row>5</xdr:row>
      <xdr:rowOff>95250</xdr:rowOff>
    </xdr:from>
    <xdr:ext cx="4505325" cy="3381375"/>
    <xdr:graphicFrame>
      <xdr:nvGraphicFramePr>
        <xdr:cNvPr id="187773966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25"/>
    <col customWidth="1" min="2" max="2" width="35.13"/>
    <col customWidth="1" min="3" max="3" width="28.0"/>
    <col customWidth="1" min="4" max="4" width="34.38"/>
    <col customWidth="1" min="5" max="5" width="26.75"/>
    <col customWidth="1" min="6" max="6" width="28.88"/>
    <col customWidth="1" min="7" max="7" width="30.5"/>
    <col customWidth="1" min="8" max="8" width="30.13"/>
    <col customWidth="1" min="9" max="9" width="13.25"/>
    <col customWidth="1" min="10" max="11" width="10.0"/>
    <col customWidth="1" min="12" max="28" width="9.38"/>
  </cols>
  <sheetData>
    <row r="1" ht="44.25" customHeight="1">
      <c r="A1" s="1"/>
      <c r="B1" s="2"/>
      <c r="C1" s="3"/>
      <c r="D1" s="4" t="s">
        <v>0</v>
      </c>
      <c r="E1" s="4" t="s">
        <v>1</v>
      </c>
      <c r="F1" s="5" t="s">
        <v>2</v>
      </c>
      <c r="G1" s="6"/>
      <c r="H1" s="7" t="s">
        <v>3</v>
      </c>
      <c r="I1" s="8"/>
      <c r="J1" s="9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ht="60.0" customHeight="1">
      <c r="A2" s="12"/>
      <c r="B2" s="13"/>
      <c r="C2" s="14"/>
      <c r="D2" s="15" t="s">
        <v>4</v>
      </c>
      <c r="E2" s="16">
        <v>44540.0</v>
      </c>
      <c r="F2" s="17" t="s">
        <v>5</v>
      </c>
      <c r="G2" s="10"/>
      <c r="H2" s="15" t="s">
        <v>6</v>
      </c>
      <c r="I2" s="18"/>
      <c r="J2" s="18"/>
      <c r="K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ht="14.25" customHeight="1">
      <c r="A3" s="19"/>
      <c r="B3" s="19"/>
      <c r="C3" s="19"/>
      <c r="D3" s="19"/>
      <c r="E3" s="20"/>
      <c r="F3" s="19"/>
      <c r="G3" s="19"/>
      <c r="H3" s="1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ht="14.25" customHeight="1">
      <c r="A4" s="19"/>
      <c r="B4" s="19"/>
      <c r="C4" s="19"/>
      <c r="D4" s="19"/>
      <c r="E4" s="20"/>
      <c r="F4" s="19"/>
      <c r="G4" s="19"/>
      <c r="H4" s="19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ht="33.0" customHeight="1">
      <c r="A5" s="21"/>
      <c r="B5" s="22" t="s">
        <v>7</v>
      </c>
      <c r="C5" s="22" t="s">
        <v>8</v>
      </c>
      <c r="D5" s="22" t="s">
        <v>9</v>
      </c>
      <c r="E5" s="22" t="s">
        <v>10</v>
      </c>
      <c r="F5" s="22" t="s">
        <v>11</v>
      </c>
      <c r="G5" s="22" t="s">
        <v>12</v>
      </c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>
      <c r="A6" s="23"/>
      <c r="B6" s="24" t="s">
        <v>13</v>
      </c>
      <c r="C6" s="25" t="s">
        <v>14</v>
      </c>
      <c r="D6" s="26" t="s">
        <v>15</v>
      </c>
      <c r="E6" s="26" t="s">
        <v>16</v>
      </c>
      <c r="F6" s="27" t="s">
        <v>17</v>
      </c>
      <c r="G6" s="28" t="s">
        <v>18</v>
      </c>
      <c r="H6" s="2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>
      <c r="A7" s="11"/>
      <c r="B7" s="24" t="s">
        <v>19</v>
      </c>
      <c r="C7" s="26" t="s">
        <v>20</v>
      </c>
      <c r="D7" s="26" t="s">
        <v>21</v>
      </c>
      <c r="E7" s="26" t="s">
        <v>22</v>
      </c>
      <c r="F7" s="27" t="s">
        <v>23</v>
      </c>
      <c r="G7" s="28" t="s">
        <v>24</v>
      </c>
      <c r="H7" s="29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>
      <c r="A8" s="11"/>
      <c r="B8" s="24" t="s">
        <v>25</v>
      </c>
      <c r="C8" s="26" t="s">
        <v>26</v>
      </c>
      <c r="D8" s="30" t="s">
        <v>27</v>
      </c>
      <c r="E8" s="30" t="s">
        <v>28</v>
      </c>
      <c r="F8" s="27" t="s">
        <v>23</v>
      </c>
      <c r="G8" s="28" t="s">
        <v>29</v>
      </c>
      <c r="H8" s="2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>
      <c r="A9" s="11"/>
      <c r="B9" s="24" t="s">
        <v>30</v>
      </c>
      <c r="C9" s="26" t="s">
        <v>31</v>
      </c>
      <c r="D9" s="31" t="s">
        <v>32</v>
      </c>
      <c r="E9" s="32"/>
      <c r="F9" s="27" t="s">
        <v>33</v>
      </c>
      <c r="G9" s="28" t="s">
        <v>34</v>
      </c>
      <c r="H9" s="29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>
      <c r="A10" s="11"/>
      <c r="B10" s="24" t="s">
        <v>35</v>
      </c>
      <c r="C10" s="26" t="s">
        <v>36</v>
      </c>
      <c r="D10" s="33" t="s">
        <v>37</v>
      </c>
      <c r="E10" s="26" t="s">
        <v>38</v>
      </c>
      <c r="F10" s="27" t="s">
        <v>39</v>
      </c>
      <c r="G10" s="28" t="s">
        <v>40</v>
      </c>
      <c r="H10" s="29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ht="14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ht="14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ht="14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ht="14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ht="14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ht="14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ht="14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ht="14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ht="14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ht="14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ht="14.2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ht="14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ht="14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ht="14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ht="14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ht="14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ht="14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</row>
    <row r="33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</row>
    <row r="34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</row>
    <row r="35" ht="14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</row>
    <row r="36" ht="14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</row>
    <row r="37" ht="14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ht="14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ht="14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ht="14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ht="14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ht="14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</row>
    <row r="46" ht="14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ht="14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14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ht="14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ht="14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ht="14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ht="14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ht="14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ht="14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ht="14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ht="14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ht="14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ht="14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ht="14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ht="14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ht="14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ht="14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ht="14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ht="14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ht="14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ht="14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ht="14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ht="14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ht="14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ht="14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ht="14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ht="14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ht="14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ht="14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ht="14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ht="14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ht="14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ht="14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ht="14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ht="14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ht="14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ht="14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ht="14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ht="14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ht="14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ht="14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ht="14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ht="14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ht="14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ht="14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ht="14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ht="14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ht="14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ht="14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ht="14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ht="14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ht="14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ht="14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ht="14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ht="14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ht="14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ht="14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ht="14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ht="14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ht="14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ht="14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ht="14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ht="14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ht="14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ht="14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ht="14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ht="14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ht="14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ht="14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ht="14.2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ht="14.2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ht="14.2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ht="14.2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ht="14.2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ht="14.2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ht="14.2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ht="14.2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ht="14.2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ht="14.2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ht="14.2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ht="14.2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ht="14.2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ht="14.2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ht="14.2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ht="14.2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ht="14.2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ht="14.2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ht="14.2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ht="14.2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ht="14.2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ht="14.2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ht="14.2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ht="14.2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ht="14.2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ht="14.2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ht="14.2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ht="14.2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ht="14.2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ht="14.2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ht="14.2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ht="14.2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ht="14.2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ht="14.2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ht="14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ht="14.2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ht="14.2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ht="14.2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ht="14.2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ht="14.2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ht="14.2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ht="14.2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ht="14.2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ht="14.2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ht="14.2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ht="14.2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ht="14.2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ht="14.2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ht="14.2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ht="14.2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ht="14.2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ht="14.2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ht="14.2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ht="14.2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ht="14.2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ht="14.2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ht="14.2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ht="14.2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ht="14.2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ht="14.2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ht="14.2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ht="14.2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ht="14.2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ht="14.2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ht="14.2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ht="14.2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ht="14.2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ht="14.2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ht="14.2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ht="14.2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ht="14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ht="14.2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ht="14.2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ht="14.2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ht="14.2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ht="14.2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ht="14.2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ht="14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ht="14.2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ht="14.2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ht="14.2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ht="14.2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ht="14.2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ht="14.2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ht="14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ht="14.2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ht="14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ht="14.2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ht="14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ht="14.2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ht="14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ht="14.2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ht="14.2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ht="14.2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ht="14.2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ht="14.2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ht="14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ht="14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ht="14.2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 ht="14.2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ht="14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ht="14.2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ht="14.2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ht="14.2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ht="14.2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ht="14.2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 ht="14.2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 ht="14.2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 ht="14.2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 ht="14.2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 ht="14.2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 ht="14.2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 ht="14.2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 ht="14.2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 ht="14.2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 ht="14.2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 ht="14.2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 ht="14.2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 ht="14.2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 ht="14.2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 ht="14.2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 ht="14.2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ht="14.2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ht="14.2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ht="14.2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ht="14.2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ht="14.2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ht="14.2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ht="14.2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ht="14.2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ht="14.2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 ht="14.2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 ht="14.2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ht="14.2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ht="14.2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ht="14.2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ht="14.2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ht="14.2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ht="14.2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ht="14.2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ht="14.2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ht="14.2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 ht="14.2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 ht="14.2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 ht="14.2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 ht="14.2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 ht="14.2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 ht="14.2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 ht="14.2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 ht="14.2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 ht="14.2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 ht="14.2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 ht="14.2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 ht="14.2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 ht="14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ht="14.2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ht="14.2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ht="14.2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 ht="14.2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 ht="14.2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 ht="14.2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ht="14.2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ht="14.2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ht="14.2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ht="14.2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ht="14.2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  <row r="455" ht="14.2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</row>
    <row r="456" ht="14.2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 ht="14.2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ht="14.2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ht="14.2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</row>
    <row r="460" ht="14.2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</row>
    <row r="461" ht="14.2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ht="14.2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 ht="14.2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</row>
    <row r="464" ht="14.2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 ht="14.2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 ht="14.2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 ht="14.2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 ht="14.2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 ht="14.2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 ht="14.2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ht="14.2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 ht="14.2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</row>
    <row r="473" ht="14.2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</row>
    <row r="474" ht="14.2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ht="14.2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 ht="14.2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</row>
    <row r="477" ht="14.2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</row>
    <row r="478" ht="14.2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ht="14.2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</row>
    <row r="480" ht="14.2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</row>
    <row r="481" ht="14.2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</row>
    <row r="482" ht="14.2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</row>
    <row r="483" ht="14.2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</row>
    <row r="484" ht="14.2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</row>
    <row r="485" ht="14.2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</row>
    <row r="486" ht="14.2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ht="14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</row>
    <row r="488" ht="14.2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</row>
    <row r="489" ht="14.2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</row>
    <row r="490" ht="14.2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</row>
    <row r="491" ht="14.2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</row>
    <row r="492" ht="14.2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</row>
    <row r="493" ht="14.2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</row>
    <row r="494" ht="14.2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</row>
    <row r="495" ht="14.2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</row>
    <row r="496" ht="14.2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</row>
    <row r="497" ht="14.2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</row>
    <row r="498" ht="14.2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</row>
    <row r="499" ht="14.2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</row>
    <row r="500" ht="14.2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</row>
    <row r="501" ht="14.2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</row>
    <row r="502" ht="14.2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</row>
    <row r="503" ht="14.2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</row>
    <row r="504" ht="14.2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</row>
    <row r="505" ht="14.2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</row>
    <row r="506" ht="14.2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</row>
    <row r="507" ht="14.2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</row>
    <row r="508" ht="14.2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</row>
    <row r="509" ht="14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</row>
    <row r="510" ht="14.2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</row>
    <row r="511" ht="14.2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</row>
    <row r="512" ht="14.2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</row>
    <row r="513" ht="14.2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</row>
    <row r="514" ht="14.2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</row>
    <row r="515" ht="14.2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</row>
    <row r="516" ht="14.2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</row>
    <row r="517" ht="14.2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</row>
    <row r="518" ht="14.2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</row>
    <row r="519" ht="14.2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</row>
    <row r="520" ht="14.2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</row>
    <row r="521" ht="14.2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</row>
    <row r="522" ht="14.2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</row>
    <row r="523" ht="14.2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</row>
    <row r="524" ht="14.2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 ht="14.2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</row>
    <row r="526" ht="14.2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</row>
    <row r="527" ht="14.2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</row>
    <row r="528" ht="14.2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</row>
    <row r="529" ht="14.2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</row>
    <row r="530" ht="14.2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</row>
    <row r="531" ht="14.2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</row>
    <row r="532" ht="14.2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</row>
    <row r="533" ht="14.2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</row>
    <row r="534" ht="14.2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</row>
    <row r="535" ht="14.2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</row>
    <row r="536" ht="14.2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</row>
    <row r="537" ht="14.2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</row>
    <row r="538" ht="14.2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</row>
    <row r="539" ht="14.2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</row>
    <row r="540" ht="14.2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</row>
    <row r="541" ht="14.2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</row>
    <row r="542" ht="14.2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</row>
    <row r="543" ht="14.2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</row>
    <row r="544" ht="14.2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</row>
    <row r="545" ht="14.2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</row>
    <row r="546" ht="14.2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</row>
    <row r="547" ht="14.2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</row>
    <row r="548" ht="14.2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</row>
    <row r="549" ht="14.2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</row>
    <row r="550" ht="14.2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</row>
    <row r="551" ht="14.2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</row>
    <row r="552" ht="14.2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</row>
    <row r="553" ht="14.2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</row>
    <row r="554" ht="14.2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</row>
    <row r="555" ht="14.2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</row>
    <row r="556" ht="14.2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</row>
    <row r="557" ht="14.2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</row>
    <row r="558" ht="14.2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</row>
    <row r="559" ht="14.2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</row>
    <row r="560" ht="14.2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</row>
    <row r="561" ht="14.2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</row>
    <row r="562" ht="14.2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</row>
    <row r="563" ht="14.2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</row>
    <row r="564" ht="14.2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</row>
    <row r="565" ht="14.2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</row>
    <row r="566" ht="14.2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</row>
    <row r="567" ht="14.2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</row>
    <row r="568" ht="14.2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</row>
    <row r="569" ht="14.2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</row>
    <row r="570" ht="14.2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</row>
    <row r="571" ht="14.2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</row>
    <row r="572" ht="14.2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</row>
    <row r="573" ht="14.2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</row>
    <row r="574" ht="14.2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</row>
    <row r="575" ht="14.2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</row>
    <row r="576" ht="14.2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</row>
    <row r="577" ht="14.2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</row>
    <row r="578" ht="14.2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</row>
    <row r="579" ht="14.2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</row>
    <row r="580" ht="14.2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</row>
    <row r="581" ht="14.2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</row>
    <row r="582" ht="14.2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</row>
    <row r="583" ht="14.2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</row>
    <row r="584" ht="14.2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</row>
    <row r="585" ht="14.2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</row>
    <row r="586" ht="14.2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</row>
    <row r="587" ht="14.2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</row>
    <row r="588" ht="14.2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</row>
    <row r="589" ht="14.2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</row>
    <row r="590" ht="14.2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</row>
    <row r="591" ht="14.2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</row>
    <row r="592" ht="14.2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</row>
    <row r="593" ht="14.2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</row>
    <row r="594" ht="14.2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 ht="14.2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6" ht="14.2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</row>
    <row r="597" ht="14.2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</row>
    <row r="598" ht="14.2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</row>
    <row r="599" ht="14.2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</row>
    <row r="600" ht="14.2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</row>
    <row r="601" ht="14.2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</row>
    <row r="602" ht="14.2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</row>
    <row r="603" ht="14.2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</row>
    <row r="604" ht="14.2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</row>
    <row r="605" ht="14.2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</row>
    <row r="606" ht="14.2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</row>
    <row r="607" ht="14.2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</row>
    <row r="608" ht="14.2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</row>
    <row r="609" ht="14.2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</row>
    <row r="610" ht="14.2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</row>
    <row r="611" ht="14.2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</row>
    <row r="612" ht="14.2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</row>
    <row r="613" ht="14.2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</row>
    <row r="614" ht="14.2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</row>
    <row r="615" ht="14.2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</row>
    <row r="616" ht="14.2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</row>
    <row r="617" ht="14.2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</row>
    <row r="618" ht="14.2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</row>
    <row r="619" ht="14.2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</row>
    <row r="620" ht="14.2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</row>
    <row r="621" ht="14.2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</row>
    <row r="622" ht="14.2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</row>
    <row r="623" ht="14.2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</row>
    <row r="624" ht="14.2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</row>
    <row r="625" ht="14.2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</row>
    <row r="626" ht="14.2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</row>
    <row r="627" ht="14.2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</row>
    <row r="628" ht="14.2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</row>
    <row r="629" ht="14.2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</row>
    <row r="630" ht="14.2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</row>
    <row r="631" ht="14.2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</row>
    <row r="632" ht="14.2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</row>
    <row r="633" ht="14.2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</row>
    <row r="634" ht="14.2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</row>
    <row r="635" ht="14.2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</row>
    <row r="636" ht="14.2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</row>
    <row r="637" ht="14.2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</row>
    <row r="638" ht="14.2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</row>
    <row r="639" ht="14.2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</row>
    <row r="640" ht="14.2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</row>
    <row r="641" ht="14.2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</row>
    <row r="642" ht="14.2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</row>
    <row r="643" ht="14.2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</row>
    <row r="644" ht="14.2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</row>
    <row r="645" ht="14.2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</row>
    <row r="646" ht="14.2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</row>
    <row r="647" ht="14.2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</row>
    <row r="648" ht="14.2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</row>
    <row r="649" ht="14.2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</row>
    <row r="650" ht="14.2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</row>
    <row r="651" ht="14.2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</row>
    <row r="652" ht="14.2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</row>
    <row r="653" ht="14.2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</row>
    <row r="654" ht="14.2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</row>
    <row r="655" ht="14.2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</row>
    <row r="656" ht="14.2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</row>
    <row r="657" ht="14.2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</row>
    <row r="658" ht="14.2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</row>
    <row r="659" ht="14.2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</row>
    <row r="660" ht="14.2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</row>
    <row r="661" ht="14.2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</row>
    <row r="662" ht="14.2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</row>
    <row r="663" ht="14.2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</row>
    <row r="664" ht="14.2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</row>
    <row r="665" ht="14.2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</row>
    <row r="666" ht="14.2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</row>
    <row r="667" ht="14.2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</row>
    <row r="668" ht="14.2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</row>
    <row r="669" ht="14.2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</row>
    <row r="670" ht="14.2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</row>
    <row r="671" ht="14.2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</row>
    <row r="672" ht="14.2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</row>
    <row r="673" ht="14.2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</row>
    <row r="674" ht="14.2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</row>
    <row r="675" ht="14.2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</row>
    <row r="676" ht="14.2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</row>
    <row r="677" ht="14.2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</row>
    <row r="678" ht="14.2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</row>
    <row r="679" ht="14.2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</row>
    <row r="680" ht="14.2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</row>
    <row r="681" ht="14.2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</row>
    <row r="682" ht="14.2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</row>
    <row r="683" ht="14.2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</row>
    <row r="684" ht="14.2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</row>
    <row r="685" ht="14.2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</row>
    <row r="686" ht="14.2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</row>
    <row r="687" ht="14.2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</row>
    <row r="688" ht="14.2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</row>
    <row r="689" ht="14.2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</row>
    <row r="690" ht="14.2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</row>
    <row r="691" ht="14.2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</row>
    <row r="692" ht="14.2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</row>
    <row r="693" ht="14.2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</row>
    <row r="694" ht="14.2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</row>
    <row r="695" ht="14.2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</row>
    <row r="696" ht="14.2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</row>
    <row r="697" ht="14.2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</row>
    <row r="698" ht="14.2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</row>
    <row r="699" ht="14.2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</row>
    <row r="700" ht="14.2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</row>
    <row r="701" ht="14.2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</row>
    <row r="702" ht="14.2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</row>
    <row r="703" ht="14.2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</row>
    <row r="704" ht="14.2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</row>
    <row r="705" ht="14.2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</row>
    <row r="706" ht="14.2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</row>
    <row r="707" ht="14.2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</row>
    <row r="708" ht="14.2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</row>
    <row r="709" ht="14.2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</row>
    <row r="710" ht="14.2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</row>
    <row r="711" ht="14.2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</row>
    <row r="712" ht="14.2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</row>
    <row r="713" ht="14.2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</row>
    <row r="714" ht="14.2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</row>
    <row r="715" ht="14.2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</row>
    <row r="716" ht="14.2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</row>
    <row r="717" ht="14.2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</row>
    <row r="718" ht="14.2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</row>
    <row r="719" ht="14.2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</row>
    <row r="720" ht="14.2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</row>
    <row r="721" ht="14.2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</row>
    <row r="722" ht="14.2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</row>
    <row r="723" ht="14.2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</row>
    <row r="724" ht="14.2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</row>
    <row r="725" ht="14.2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</row>
    <row r="726" ht="14.2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</row>
    <row r="727" ht="14.2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</row>
    <row r="728" ht="14.2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</row>
    <row r="729" ht="14.2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</row>
    <row r="730" ht="14.2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</row>
    <row r="731" ht="14.2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</row>
    <row r="732" ht="14.2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</row>
    <row r="733" ht="14.2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</row>
    <row r="734" ht="14.2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</row>
    <row r="735" ht="14.2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</row>
    <row r="736" ht="14.2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</row>
    <row r="737" ht="14.2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</row>
    <row r="738" ht="14.2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</row>
    <row r="739" ht="14.2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</row>
    <row r="740" ht="14.2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</row>
    <row r="741" ht="14.2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</row>
    <row r="742" ht="14.2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</row>
    <row r="743" ht="14.2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</row>
    <row r="744" ht="14.2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</row>
    <row r="745" ht="14.2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</row>
    <row r="746" ht="14.2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</row>
    <row r="747" ht="14.2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</row>
    <row r="748" ht="14.2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</row>
    <row r="749" ht="14.2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</row>
    <row r="750" ht="14.2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</row>
    <row r="751" ht="14.2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</row>
    <row r="752" ht="14.2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</row>
    <row r="753" ht="14.2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</row>
    <row r="754" ht="14.2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ht="14.2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</row>
    <row r="756" ht="14.2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</row>
    <row r="757" ht="14.2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</row>
    <row r="758" ht="14.2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</row>
    <row r="759" ht="14.2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</row>
    <row r="760" ht="14.2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</row>
    <row r="761" ht="14.2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</row>
    <row r="762" ht="14.2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</row>
    <row r="763" ht="14.2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</row>
    <row r="764" ht="14.2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</row>
    <row r="765" ht="14.2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</row>
    <row r="766" ht="14.2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</row>
    <row r="767" ht="14.2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</row>
    <row r="768" ht="14.2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</row>
    <row r="769" ht="14.2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</row>
    <row r="770" ht="14.2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</row>
    <row r="771" ht="14.2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</row>
    <row r="772" ht="14.2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</row>
    <row r="773" ht="14.2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</row>
    <row r="774" ht="14.2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</row>
    <row r="775" ht="14.2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</row>
    <row r="776" ht="14.2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</row>
    <row r="777" ht="14.2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</row>
    <row r="778" ht="14.2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</row>
    <row r="779" ht="14.2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</row>
    <row r="780" ht="14.2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</row>
    <row r="781" ht="14.2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</row>
    <row r="782" ht="14.2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</row>
    <row r="783" ht="14.2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</row>
    <row r="784" ht="14.2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</row>
    <row r="785" ht="14.2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</row>
    <row r="786" ht="14.2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</row>
    <row r="787" ht="14.2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</row>
    <row r="788" ht="14.2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</row>
    <row r="789" ht="14.2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</row>
    <row r="790" ht="14.2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</row>
    <row r="791" ht="14.2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</row>
    <row r="792" ht="14.2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</row>
    <row r="793" ht="14.2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</row>
    <row r="794" ht="14.2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</row>
    <row r="795" ht="14.2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</row>
    <row r="796" ht="14.2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</row>
    <row r="797" ht="14.2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</row>
    <row r="798" ht="14.2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</row>
    <row r="799" ht="14.2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</row>
    <row r="800" ht="14.2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</row>
    <row r="801" ht="14.2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</row>
    <row r="802" ht="14.2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</row>
    <row r="803" ht="14.2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</row>
    <row r="804" ht="14.2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</row>
    <row r="805" ht="14.2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</row>
    <row r="806" ht="14.2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</row>
    <row r="807" ht="14.2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</row>
    <row r="808" ht="14.2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</row>
    <row r="809" ht="14.2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</row>
    <row r="810" ht="14.2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</row>
    <row r="811" ht="14.2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</row>
    <row r="812" ht="14.2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</row>
    <row r="813" ht="14.2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</row>
    <row r="814" ht="14.2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</row>
    <row r="815" ht="14.2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</row>
    <row r="816" ht="14.2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</row>
    <row r="817" ht="14.2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</row>
    <row r="818" ht="14.2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</row>
    <row r="819" ht="14.2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</row>
    <row r="820" ht="14.2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</row>
    <row r="821" ht="14.2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</row>
    <row r="822" ht="14.2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</row>
    <row r="823" ht="14.2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</row>
    <row r="824" ht="14.2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</row>
    <row r="825" ht="14.2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</row>
    <row r="826" ht="14.2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</row>
    <row r="827" ht="14.2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</row>
    <row r="828" ht="14.2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</row>
    <row r="829" ht="14.2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</row>
    <row r="830" ht="14.2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</row>
    <row r="831" ht="14.2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</row>
    <row r="832" ht="14.2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</row>
    <row r="833" ht="14.2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</row>
    <row r="834" ht="14.2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</row>
    <row r="835" ht="14.2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</row>
    <row r="836" ht="14.2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</row>
    <row r="837" ht="14.2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</row>
    <row r="838" ht="14.2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</row>
    <row r="839" ht="14.2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</row>
    <row r="840" ht="14.2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</row>
    <row r="841" ht="14.2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</row>
    <row r="842" ht="14.2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</row>
    <row r="843" ht="14.2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</row>
    <row r="844" ht="14.2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</row>
    <row r="845" ht="14.2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</row>
    <row r="846" ht="14.2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</row>
    <row r="847" ht="14.2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</row>
    <row r="848" ht="14.2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</row>
    <row r="849" ht="14.2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</row>
    <row r="850" ht="14.2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</row>
    <row r="851" ht="14.2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</row>
    <row r="852" ht="14.2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</row>
    <row r="853" ht="14.2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</row>
    <row r="854" ht="14.2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</row>
    <row r="855" ht="14.2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</row>
    <row r="856" ht="14.2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</row>
    <row r="857" ht="14.2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</row>
    <row r="858" ht="14.2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</row>
    <row r="859" ht="14.2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</row>
    <row r="860" ht="14.2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</row>
    <row r="861" ht="14.2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</row>
    <row r="862" ht="14.2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</row>
    <row r="863" ht="14.2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</row>
    <row r="864" ht="14.2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</row>
    <row r="865" ht="14.2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</row>
    <row r="866" ht="14.2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</row>
    <row r="867" ht="14.2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</row>
    <row r="868" ht="14.2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</row>
    <row r="869" ht="14.2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</row>
    <row r="870" ht="14.2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</row>
    <row r="871" ht="14.2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</row>
    <row r="872" ht="14.2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</row>
    <row r="873" ht="14.2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</row>
    <row r="874" ht="14.2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</row>
    <row r="875" ht="14.2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</row>
    <row r="876" ht="14.2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</row>
    <row r="877" ht="14.2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</row>
    <row r="878" ht="14.2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</row>
    <row r="879" ht="14.2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</row>
    <row r="880" ht="14.2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</row>
    <row r="881" ht="14.2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</row>
    <row r="882" ht="14.2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</row>
    <row r="883" ht="14.2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</row>
    <row r="884" ht="14.2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</row>
    <row r="885" ht="14.2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</row>
    <row r="886" ht="14.2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</row>
    <row r="887" ht="14.2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</row>
    <row r="888" ht="14.2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</row>
    <row r="889" ht="14.2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</row>
    <row r="890" ht="14.2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</row>
    <row r="891" ht="14.2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</row>
    <row r="892" ht="14.2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</row>
    <row r="893" ht="14.2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</row>
    <row r="894" ht="14.2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</row>
    <row r="895" ht="14.2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</row>
    <row r="896" ht="14.2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</row>
    <row r="897" ht="14.2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</row>
    <row r="898" ht="14.2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</row>
    <row r="899" ht="14.2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</row>
    <row r="900" ht="14.2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</row>
    <row r="901" ht="14.2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</row>
    <row r="902" ht="14.2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</row>
    <row r="903" ht="14.2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</row>
    <row r="904" ht="14.2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</row>
    <row r="905" ht="14.2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</row>
    <row r="906" ht="14.2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</row>
    <row r="907" ht="14.2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</row>
    <row r="908" ht="14.2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</row>
    <row r="909" ht="14.2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</row>
    <row r="910" ht="14.2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</row>
    <row r="911" ht="14.2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</row>
    <row r="912" ht="14.2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</row>
    <row r="913" ht="14.2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</row>
    <row r="914" ht="14.2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</row>
    <row r="915" ht="14.2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</row>
    <row r="916" ht="14.2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</row>
    <row r="917" ht="14.2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</row>
    <row r="918" ht="14.2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</row>
    <row r="919" ht="14.2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</row>
    <row r="920" ht="14.2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</row>
    <row r="921" ht="14.2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</row>
    <row r="922" ht="14.2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</row>
    <row r="923" ht="14.2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</row>
    <row r="924" ht="14.2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</row>
    <row r="925" ht="14.2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</row>
    <row r="926" ht="14.2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</row>
    <row r="927" ht="14.2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</row>
    <row r="928" ht="14.2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</row>
    <row r="929" ht="14.2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</row>
    <row r="930" ht="14.2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</row>
    <row r="931" ht="14.2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</row>
    <row r="932" ht="14.2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</row>
    <row r="933" ht="14.2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</row>
    <row r="934" ht="14.2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</row>
    <row r="935" ht="14.2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</row>
    <row r="936" ht="14.2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</row>
    <row r="937" ht="14.2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</row>
    <row r="938" ht="14.2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</row>
    <row r="939" ht="14.2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</row>
    <row r="940" ht="14.2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</row>
    <row r="941" ht="14.2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</row>
    <row r="942" ht="14.2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</row>
    <row r="943" ht="14.2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</row>
    <row r="944" ht="14.2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</row>
    <row r="945" ht="14.2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</row>
    <row r="946" ht="14.2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</row>
    <row r="947" ht="14.2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</row>
    <row r="948" ht="14.2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</row>
    <row r="949" ht="14.2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</row>
    <row r="950" ht="14.2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</row>
    <row r="951" ht="14.2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</row>
    <row r="952" ht="14.2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</row>
    <row r="953" ht="14.2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</row>
    <row r="954" ht="14.2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</row>
    <row r="955" ht="14.2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</row>
    <row r="956" ht="14.2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</row>
    <row r="957" ht="14.2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</row>
    <row r="958" ht="14.2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</row>
    <row r="959" ht="14.2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</row>
    <row r="960" ht="14.2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</row>
    <row r="961" ht="14.2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</row>
    <row r="962" ht="14.2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</row>
    <row r="963" ht="14.2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</row>
    <row r="964" ht="14.2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</row>
    <row r="965" ht="14.2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</row>
    <row r="966" ht="14.2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</row>
    <row r="967" ht="14.2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</row>
    <row r="968" ht="14.2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</row>
    <row r="969" ht="14.2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</row>
    <row r="970" ht="14.2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</row>
    <row r="971" ht="14.2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</row>
    <row r="972" ht="14.2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</row>
    <row r="973" ht="14.2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</row>
    <row r="974" ht="14.2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</row>
    <row r="975" ht="14.2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</row>
    <row r="976" ht="14.2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</row>
    <row r="977" ht="14.2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</row>
    <row r="978" ht="14.2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</row>
    <row r="979" ht="14.2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</row>
    <row r="980" ht="14.2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</row>
    <row r="981" ht="14.2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</row>
    <row r="982" ht="14.2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</row>
    <row r="983" ht="14.2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</row>
    <row r="984" ht="14.2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</row>
    <row r="985" ht="14.2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</row>
    <row r="986" ht="14.25" customHeight="1">
      <c r="A986" s="10"/>
      <c r="B986" s="10"/>
      <c r="C986" s="10"/>
      <c r="D986" s="10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</row>
  </sheetData>
  <mergeCells count="2">
    <mergeCell ref="F1:G1"/>
    <mergeCell ref="E8:E9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63"/>
    <col customWidth="1" min="2" max="2" width="60.38"/>
    <col customWidth="1" min="3" max="3" width="19.25"/>
    <col customWidth="1" min="4" max="4" width="10.0"/>
    <col customWidth="1" min="5" max="5" width="22.0"/>
    <col customWidth="1" min="6" max="6" width="41.38"/>
    <col customWidth="1" min="7" max="7" width="41.63"/>
    <col customWidth="1" min="8" max="26" width="9.38"/>
  </cols>
  <sheetData>
    <row r="1" hidden="1">
      <c r="A1" s="34"/>
      <c r="B1" s="35" t="s">
        <v>41</v>
      </c>
      <c r="C1" s="34" t="s">
        <v>42</v>
      </c>
      <c r="D1" s="34" t="s">
        <v>43</v>
      </c>
      <c r="E1" s="34" t="s">
        <v>44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>
      <c r="A2" s="36" t="s">
        <v>45</v>
      </c>
      <c r="B2" s="37" t="s">
        <v>46</v>
      </c>
      <c r="C2" s="36" t="s">
        <v>47</v>
      </c>
      <c r="D2" s="38" t="s">
        <v>48</v>
      </c>
      <c r="E2" s="36" t="s">
        <v>49</v>
      </c>
      <c r="F2" s="36" t="s">
        <v>50</v>
      </c>
      <c r="G2" s="36" t="s">
        <v>51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>
      <c r="A3" s="39">
        <v>1.0</v>
      </c>
      <c r="B3" s="40" t="s">
        <v>52</v>
      </c>
      <c r="C3" s="39" t="s">
        <v>53</v>
      </c>
      <c r="D3" s="39" t="s">
        <v>43</v>
      </c>
      <c r="E3" s="39"/>
      <c r="F3" s="39"/>
      <c r="G3" s="39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>
      <c r="A4" s="39">
        <v>2.0</v>
      </c>
      <c r="B4" s="40" t="s">
        <v>54</v>
      </c>
      <c r="C4" s="39" t="s">
        <v>53</v>
      </c>
      <c r="D4" s="39" t="s">
        <v>43</v>
      </c>
      <c r="E4" s="39"/>
      <c r="F4" s="39"/>
      <c r="G4" s="39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>
      <c r="A5" s="39">
        <v>3.0</v>
      </c>
      <c r="B5" s="40" t="s">
        <v>55</v>
      </c>
      <c r="C5" s="39" t="s">
        <v>53</v>
      </c>
      <c r="D5" s="39" t="s">
        <v>43</v>
      </c>
      <c r="E5" s="39"/>
      <c r="F5" s="39"/>
      <c r="G5" s="39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39">
        <v>4.0</v>
      </c>
      <c r="B6" s="40" t="s">
        <v>56</v>
      </c>
      <c r="C6" s="39" t="s">
        <v>53</v>
      </c>
      <c r="D6" s="39" t="s">
        <v>43</v>
      </c>
      <c r="E6" s="39"/>
      <c r="F6" s="39"/>
      <c r="G6" s="39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39">
        <v>5.0</v>
      </c>
      <c r="B7" s="40" t="s">
        <v>57</v>
      </c>
      <c r="C7" s="39" t="s">
        <v>53</v>
      </c>
      <c r="D7" s="39" t="s">
        <v>43</v>
      </c>
      <c r="E7" s="39"/>
      <c r="F7" s="39"/>
      <c r="G7" s="39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39">
        <v>6.0</v>
      </c>
      <c r="B8" s="40" t="s">
        <v>58</v>
      </c>
      <c r="C8" s="39" t="s">
        <v>53</v>
      </c>
      <c r="D8" s="39" t="s">
        <v>43</v>
      </c>
      <c r="E8" s="39"/>
      <c r="F8" s="39"/>
      <c r="G8" s="39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>
      <c r="A9" s="39">
        <v>7.0</v>
      </c>
      <c r="B9" s="40" t="s">
        <v>59</v>
      </c>
      <c r="C9" s="39" t="s">
        <v>53</v>
      </c>
      <c r="D9" s="39" t="s">
        <v>43</v>
      </c>
      <c r="E9" s="39"/>
      <c r="F9" s="39"/>
      <c r="G9" s="39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>
      <c r="A10" s="39">
        <v>8.0</v>
      </c>
      <c r="B10" s="40" t="s">
        <v>60</v>
      </c>
      <c r="C10" s="39" t="s">
        <v>53</v>
      </c>
      <c r="D10" s="39" t="s">
        <v>43</v>
      </c>
      <c r="E10" s="39"/>
      <c r="F10" s="39"/>
      <c r="G10" s="39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>
      <c r="A11" s="41"/>
      <c r="B11" s="4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>
      <c r="A12" s="41"/>
      <c r="B12" s="42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>
      <c r="A13" s="41"/>
      <c r="B13" s="42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>
      <c r="A14" s="41"/>
      <c r="B14" s="4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>
      <c r="A15" s="41"/>
      <c r="B15" s="4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>
      <c r="A16" s="41"/>
      <c r="B16" s="42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>
      <c r="A17" s="41"/>
      <c r="B17" s="42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>
      <c r="A18" s="41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>
      <c r="A19" s="41"/>
      <c r="B19" s="42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ht="15.75" customHeight="1">
      <c r="A20" s="41"/>
      <c r="B20" s="42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ht="15.75" customHeight="1">
      <c r="A21" s="41"/>
      <c r="B21" s="42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ht="15.75" customHeight="1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ht="15.75" customHeight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ht="15.75" customHeight="1">
      <c r="A24" s="41"/>
      <c r="B24" s="42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ht="15.75" customHeight="1">
      <c r="A25" s="41"/>
      <c r="B25" s="42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ht="15.75" customHeight="1">
      <c r="A26" s="41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ht="15.75" customHeight="1">
      <c r="A27" s="41"/>
      <c r="B27" s="42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ht="15.75" customHeight="1">
      <c r="A28" s="41"/>
      <c r="B28" s="42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ht="15.75" customHeight="1">
      <c r="A29" s="41"/>
      <c r="B29" s="42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ht="15.75" customHeight="1">
      <c r="A30" s="41"/>
      <c r="B30" s="42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ht="15.75" customHeight="1">
      <c r="A31" s="34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15.75" customHeight="1">
      <c r="A32" s="34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15.75" customHeight="1">
      <c r="A33" s="34"/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15.7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15.75" customHeight="1">
      <c r="A35" s="34"/>
      <c r="B35" s="3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15.7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ht="15.75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ht="15.7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ht="15.75" customHeight="1">
      <c r="A39" s="34"/>
      <c r="B39" s="35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15.75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5.75" customHeight="1">
      <c r="A41" s="34"/>
      <c r="B41" s="3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ht="15.75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ht="15.7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5.75" customHeight="1">
      <c r="A44" s="34"/>
      <c r="B44" s="35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15.75" customHeight="1">
      <c r="A45" s="34"/>
      <c r="B45" s="3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15.7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15.75" customHeight="1">
      <c r="A47" s="34"/>
      <c r="B47" s="35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15.7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15.75" customHeight="1">
      <c r="A49" s="34"/>
      <c r="B49" s="35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15.75" customHeight="1">
      <c r="A50" s="34"/>
      <c r="B50" s="35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15.7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15.75" customHeight="1">
      <c r="A52" s="34"/>
      <c r="B52" s="35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15.7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15.75" customHeight="1">
      <c r="A54" s="34"/>
      <c r="B54" s="35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15.75" customHeight="1">
      <c r="A55" s="34"/>
      <c r="B55" s="35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15.7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15.75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15.7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15.75" customHeight="1">
      <c r="A59" s="34"/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15.75" customHeight="1">
      <c r="A60" s="34"/>
      <c r="B60" s="35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15.75" customHeight="1">
      <c r="A61" s="34"/>
      <c r="B61" s="35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15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15.75" customHeight="1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15.75" customHeight="1">
      <c r="A64" s="34"/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15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15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15.75" customHeight="1">
      <c r="A67" s="34"/>
      <c r="B67" s="35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15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15.7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15.7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15.7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15.7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15.7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15.7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15.7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15.7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15.7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15.7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15.7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15.7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5.7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15.7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15.7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5.7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5.7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5.7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4"/>
      <c r="B94" s="3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4"/>
      <c r="B98" s="35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4"/>
      <c r="B99" s="35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4"/>
      <c r="B104" s="3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4"/>
      <c r="B106" s="35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4"/>
      <c r="B128" s="35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4"/>
      <c r="B129" s="35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4"/>
      <c r="B131" s="35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4"/>
      <c r="B133" s="35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4"/>
      <c r="B134" s="35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4"/>
      <c r="B135" s="35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4"/>
      <c r="B136" s="35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4"/>
      <c r="B137" s="35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4"/>
      <c r="B138" s="35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4"/>
      <c r="B139" s="35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4"/>
      <c r="B140" s="35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4"/>
      <c r="B141" s="35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4"/>
      <c r="B142" s="35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4"/>
      <c r="B143" s="35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4"/>
      <c r="B144" s="35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4"/>
      <c r="B145" s="35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4"/>
      <c r="B146" s="35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4"/>
      <c r="B147" s="35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4"/>
      <c r="B148" s="35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4"/>
      <c r="B149" s="35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4"/>
      <c r="B150" s="35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4"/>
      <c r="B151" s="35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4"/>
      <c r="B152" s="35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4"/>
      <c r="B153" s="35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4"/>
      <c r="B154" s="35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4"/>
      <c r="B155" s="35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4"/>
      <c r="B156" s="35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4"/>
      <c r="B157" s="35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4"/>
      <c r="B158" s="35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4"/>
      <c r="B159" s="35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4"/>
      <c r="B160" s="35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4"/>
      <c r="B161" s="35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4"/>
      <c r="B162" s="35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4"/>
      <c r="B163" s="35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4"/>
      <c r="B164" s="35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4"/>
      <c r="B165" s="35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4"/>
      <c r="B166" s="35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4"/>
      <c r="B167" s="35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4"/>
      <c r="B168" s="35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4"/>
      <c r="B169" s="35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4"/>
      <c r="B170" s="35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4"/>
      <c r="B171" s="35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4"/>
      <c r="B172" s="35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4"/>
      <c r="B173" s="35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4"/>
      <c r="B174" s="35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4"/>
      <c r="B175" s="35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4"/>
      <c r="B176" s="35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4"/>
      <c r="B177" s="35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4"/>
      <c r="B178" s="35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4"/>
      <c r="B179" s="35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4"/>
      <c r="B180" s="35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4"/>
      <c r="B181" s="35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4"/>
      <c r="B182" s="35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4"/>
      <c r="B183" s="35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4"/>
      <c r="B184" s="35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4"/>
      <c r="B185" s="35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4"/>
      <c r="B186" s="35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4"/>
      <c r="B187" s="35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4"/>
      <c r="B188" s="35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4"/>
      <c r="B189" s="35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4"/>
      <c r="B190" s="35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4"/>
      <c r="B191" s="35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4"/>
      <c r="B192" s="35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4"/>
      <c r="B193" s="35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4"/>
      <c r="B194" s="35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4"/>
      <c r="B195" s="35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4"/>
      <c r="B196" s="35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4"/>
      <c r="B197" s="35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4"/>
      <c r="B198" s="35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4"/>
      <c r="B199" s="35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4"/>
      <c r="B200" s="35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4"/>
      <c r="B201" s="35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4"/>
      <c r="B202" s="35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4"/>
      <c r="B203" s="35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4"/>
      <c r="B204" s="35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4"/>
      <c r="B205" s="35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4"/>
      <c r="B206" s="35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4"/>
      <c r="B207" s="35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4"/>
      <c r="B208" s="35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4"/>
      <c r="B209" s="35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4"/>
      <c r="B210" s="35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4"/>
      <c r="B211" s="35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4"/>
      <c r="B212" s="35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4"/>
      <c r="B213" s="35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4"/>
      <c r="B214" s="35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4"/>
      <c r="B215" s="35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4"/>
      <c r="B216" s="35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4"/>
      <c r="B217" s="35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4"/>
      <c r="B218" s="35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4"/>
      <c r="B219" s="35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4"/>
      <c r="B220" s="35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4"/>
      <c r="B221" s="35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4"/>
      <c r="B222" s="35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4"/>
      <c r="B223" s="35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4"/>
      <c r="B224" s="35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4"/>
      <c r="B225" s="35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4"/>
      <c r="B226" s="35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4"/>
      <c r="B227" s="35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4"/>
      <c r="B228" s="35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4"/>
      <c r="B229" s="35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4"/>
      <c r="B230" s="35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4"/>
      <c r="B231" s="35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4"/>
      <c r="B232" s="35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4"/>
      <c r="B233" s="35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4"/>
      <c r="B234" s="35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4"/>
      <c r="B235" s="35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4"/>
      <c r="B236" s="35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4"/>
      <c r="B237" s="35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4"/>
      <c r="B238" s="35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4"/>
      <c r="B239" s="35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4"/>
      <c r="B240" s="35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4"/>
      <c r="B241" s="35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4"/>
      <c r="B242" s="35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4"/>
      <c r="B243" s="35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4"/>
      <c r="B244" s="35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4"/>
      <c r="B245" s="35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4"/>
      <c r="B246" s="35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4"/>
      <c r="B247" s="35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4"/>
      <c r="B248" s="35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4"/>
      <c r="B249" s="35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4"/>
      <c r="B250" s="35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4"/>
      <c r="B251" s="35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4"/>
      <c r="B252" s="35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4"/>
      <c r="B253" s="35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4"/>
      <c r="B254" s="35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4"/>
      <c r="B255" s="35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4"/>
      <c r="B256" s="35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4"/>
      <c r="B257" s="35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4"/>
      <c r="B258" s="35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4"/>
      <c r="B259" s="35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4"/>
      <c r="B260" s="35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4"/>
      <c r="B261" s="35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4"/>
      <c r="B262" s="35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4"/>
      <c r="B263" s="35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4"/>
      <c r="B264" s="35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4"/>
      <c r="B265" s="35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4"/>
      <c r="B266" s="35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4"/>
      <c r="B267" s="35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4"/>
      <c r="B268" s="35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4"/>
      <c r="B269" s="35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4"/>
      <c r="B270" s="35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4"/>
      <c r="B271" s="35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4"/>
      <c r="B272" s="35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4"/>
      <c r="B273" s="35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4"/>
      <c r="B274" s="35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4"/>
      <c r="B275" s="35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4"/>
      <c r="B276" s="35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4"/>
      <c r="B277" s="35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4"/>
      <c r="B278" s="35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4"/>
      <c r="B279" s="35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4"/>
      <c r="B280" s="35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4"/>
      <c r="B281" s="35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4"/>
      <c r="B282" s="35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4"/>
      <c r="B283" s="35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4"/>
      <c r="B284" s="35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4"/>
      <c r="B285" s="35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4"/>
      <c r="B286" s="35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4"/>
      <c r="B287" s="35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4"/>
      <c r="B288" s="35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4"/>
      <c r="B289" s="35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4"/>
      <c r="B290" s="35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4"/>
      <c r="B291" s="35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4"/>
      <c r="B292" s="35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4"/>
      <c r="B293" s="35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4"/>
      <c r="B294" s="35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4"/>
      <c r="B295" s="35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4"/>
      <c r="B296" s="35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4"/>
      <c r="B297" s="35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4"/>
      <c r="B298" s="35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4"/>
      <c r="B299" s="35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4"/>
      <c r="B300" s="35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4"/>
      <c r="B301" s="35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4"/>
      <c r="B302" s="35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4"/>
      <c r="B303" s="35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4"/>
      <c r="B304" s="35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4"/>
      <c r="B305" s="35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4"/>
      <c r="B306" s="35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4"/>
      <c r="B307" s="35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4"/>
      <c r="B308" s="35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4"/>
      <c r="B309" s="35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4"/>
      <c r="B310" s="35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4"/>
      <c r="B311" s="35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4"/>
      <c r="B312" s="35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4"/>
      <c r="B313" s="35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4"/>
      <c r="B314" s="35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4"/>
      <c r="B315" s="35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4"/>
      <c r="B316" s="35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4"/>
      <c r="B317" s="35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4"/>
      <c r="B318" s="35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4"/>
      <c r="B319" s="35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4"/>
      <c r="B320" s="35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4"/>
      <c r="B321" s="35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4"/>
      <c r="B322" s="35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4"/>
      <c r="B323" s="35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4"/>
      <c r="B324" s="35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4"/>
      <c r="B325" s="35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4"/>
      <c r="B326" s="35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4"/>
      <c r="B327" s="35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4"/>
      <c r="B328" s="35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4"/>
      <c r="B329" s="35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4"/>
      <c r="B330" s="35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4"/>
      <c r="B331" s="35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4"/>
      <c r="B332" s="35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4"/>
      <c r="B333" s="35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4"/>
      <c r="B334" s="35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4"/>
      <c r="B335" s="35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4"/>
      <c r="B336" s="35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4"/>
      <c r="B337" s="35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4"/>
      <c r="B338" s="35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4"/>
      <c r="B339" s="35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4"/>
      <c r="B340" s="35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4"/>
      <c r="B341" s="35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4"/>
      <c r="B342" s="35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4"/>
      <c r="B343" s="35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4"/>
      <c r="B344" s="35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4"/>
      <c r="B345" s="35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4"/>
      <c r="B346" s="35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4"/>
      <c r="B347" s="35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4"/>
      <c r="B348" s="35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4"/>
      <c r="B349" s="35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4"/>
      <c r="B350" s="35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4"/>
      <c r="B351" s="35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4"/>
      <c r="B352" s="35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4"/>
      <c r="B353" s="35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4"/>
      <c r="B354" s="35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4"/>
      <c r="B355" s="35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4"/>
      <c r="B356" s="35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4"/>
      <c r="B357" s="35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4"/>
      <c r="B358" s="35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4"/>
      <c r="B359" s="35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4"/>
      <c r="B360" s="35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4"/>
      <c r="B361" s="35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4"/>
      <c r="B362" s="35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4"/>
      <c r="B363" s="35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4"/>
      <c r="B364" s="35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4"/>
      <c r="B365" s="35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4"/>
      <c r="B366" s="35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4"/>
      <c r="B367" s="35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4"/>
      <c r="B368" s="35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4"/>
      <c r="B369" s="35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4"/>
      <c r="B370" s="35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4"/>
      <c r="B371" s="35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4"/>
      <c r="B372" s="35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4"/>
      <c r="B373" s="35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4"/>
      <c r="B374" s="35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4"/>
      <c r="B375" s="35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4"/>
      <c r="B376" s="35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4"/>
      <c r="B377" s="35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4"/>
      <c r="B378" s="35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4"/>
      <c r="B379" s="35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4"/>
      <c r="B380" s="35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4"/>
      <c r="B381" s="35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4"/>
      <c r="B382" s="35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4"/>
      <c r="B383" s="35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4"/>
      <c r="B384" s="35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4"/>
      <c r="B385" s="35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4"/>
      <c r="B386" s="35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4"/>
      <c r="B387" s="35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4"/>
      <c r="B388" s="35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4"/>
      <c r="B389" s="35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4"/>
      <c r="B390" s="35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4"/>
      <c r="B391" s="35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4"/>
      <c r="B392" s="35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4"/>
      <c r="B393" s="35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4"/>
      <c r="B394" s="35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4"/>
      <c r="B395" s="35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4"/>
      <c r="B396" s="35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4"/>
      <c r="B397" s="35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4"/>
      <c r="B398" s="35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4"/>
      <c r="B399" s="35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4"/>
      <c r="B400" s="35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4"/>
      <c r="B401" s="35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4"/>
      <c r="B402" s="35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4"/>
      <c r="B403" s="35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4"/>
      <c r="B404" s="35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4"/>
      <c r="B405" s="35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4"/>
      <c r="B406" s="35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4"/>
      <c r="B407" s="35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4"/>
      <c r="B408" s="35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4"/>
      <c r="B409" s="35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4"/>
      <c r="B410" s="35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4"/>
      <c r="B411" s="35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4"/>
      <c r="B412" s="35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4"/>
      <c r="B413" s="35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4"/>
      <c r="B414" s="35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4"/>
      <c r="B415" s="35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4"/>
      <c r="B416" s="35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4"/>
      <c r="B417" s="35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4"/>
      <c r="B418" s="35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4"/>
      <c r="B419" s="35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4"/>
      <c r="B420" s="35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4"/>
      <c r="B421" s="35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4"/>
      <c r="B422" s="35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4"/>
      <c r="B423" s="35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4"/>
      <c r="B424" s="35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4"/>
      <c r="B425" s="35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4"/>
      <c r="B426" s="35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4"/>
      <c r="B427" s="35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4"/>
      <c r="B428" s="35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4"/>
      <c r="B429" s="35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4"/>
      <c r="B430" s="35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4"/>
      <c r="B431" s="35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4"/>
      <c r="B432" s="35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4"/>
      <c r="B433" s="35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4"/>
      <c r="B434" s="35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4"/>
      <c r="B435" s="35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4"/>
      <c r="B436" s="35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4"/>
      <c r="B437" s="35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4"/>
      <c r="B438" s="35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4"/>
      <c r="B439" s="35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4"/>
      <c r="B440" s="35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4"/>
      <c r="B441" s="35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4"/>
      <c r="B442" s="35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4"/>
      <c r="B443" s="35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4"/>
      <c r="B444" s="35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4"/>
      <c r="B445" s="35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4"/>
      <c r="B446" s="35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4"/>
      <c r="B447" s="35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4"/>
      <c r="B448" s="35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4"/>
      <c r="B449" s="35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4"/>
      <c r="B450" s="35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4"/>
      <c r="B451" s="35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4"/>
      <c r="B452" s="35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4"/>
      <c r="B453" s="35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4"/>
      <c r="B454" s="35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4"/>
      <c r="B455" s="35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4"/>
      <c r="B456" s="35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4"/>
      <c r="B457" s="35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4"/>
      <c r="B458" s="35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4"/>
      <c r="B459" s="35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4"/>
      <c r="B460" s="35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4"/>
      <c r="B461" s="35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4"/>
      <c r="B462" s="35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4"/>
      <c r="B463" s="35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4"/>
      <c r="B464" s="35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4"/>
      <c r="B465" s="35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4"/>
      <c r="B466" s="35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4"/>
      <c r="B467" s="35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4"/>
      <c r="B468" s="35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4"/>
      <c r="B469" s="35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4"/>
      <c r="B470" s="35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4"/>
      <c r="B471" s="35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4"/>
      <c r="B472" s="35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4"/>
      <c r="B473" s="35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4"/>
      <c r="B474" s="35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4"/>
      <c r="B475" s="35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4"/>
      <c r="B476" s="35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4"/>
      <c r="B477" s="35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4"/>
      <c r="B478" s="35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4"/>
      <c r="B479" s="35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4"/>
      <c r="B480" s="35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4"/>
      <c r="B481" s="35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4"/>
      <c r="B482" s="35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4"/>
      <c r="B483" s="35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4"/>
      <c r="B484" s="35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4"/>
      <c r="B485" s="35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4"/>
      <c r="B486" s="35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4"/>
      <c r="B487" s="35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4"/>
      <c r="B488" s="35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4"/>
      <c r="B489" s="35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4"/>
      <c r="B490" s="35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4"/>
      <c r="B491" s="35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4"/>
      <c r="B492" s="35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4"/>
      <c r="B493" s="35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4"/>
      <c r="B494" s="35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4"/>
      <c r="B495" s="35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4"/>
      <c r="B496" s="35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4"/>
      <c r="B497" s="35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4"/>
      <c r="B498" s="35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4"/>
      <c r="B499" s="35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4"/>
      <c r="B500" s="35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4"/>
      <c r="B501" s="35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4"/>
      <c r="B502" s="35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4"/>
      <c r="B503" s="35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4"/>
      <c r="B504" s="35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4"/>
      <c r="B505" s="35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4"/>
      <c r="B506" s="35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4"/>
      <c r="B507" s="35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4"/>
      <c r="B508" s="35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4"/>
      <c r="B509" s="35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4"/>
      <c r="B510" s="35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4"/>
      <c r="B511" s="35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4"/>
      <c r="B512" s="35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4"/>
      <c r="B513" s="35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4"/>
      <c r="B514" s="35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4"/>
      <c r="B515" s="35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4"/>
      <c r="B516" s="35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4"/>
      <c r="B517" s="35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4"/>
      <c r="B518" s="35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4"/>
      <c r="B519" s="35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4"/>
      <c r="B520" s="35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4"/>
      <c r="B521" s="35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4"/>
      <c r="B522" s="35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4"/>
      <c r="B523" s="35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4"/>
      <c r="B524" s="35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4"/>
      <c r="B525" s="35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4"/>
      <c r="B526" s="35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4"/>
      <c r="B527" s="35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4"/>
      <c r="B528" s="35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4"/>
      <c r="B529" s="35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4"/>
      <c r="B530" s="35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4"/>
      <c r="B531" s="35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4"/>
      <c r="B532" s="35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4"/>
      <c r="B533" s="35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4"/>
      <c r="B534" s="35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4"/>
      <c r="B535" s="35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4"/>
      <c r="B536" s="35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4"/>
      <c r="B537" s="35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4"/>
      <c r="B538" s="35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4"/>
      <c r="B539" s="35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4"/>
      <c r="B540" s="35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4"/>
      <c r="B541" s="35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4"/>
      <c r="B542" s="35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4"/>
      <c r="B543" s="35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4"/>
      <c r="B544" s="35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4"/>
      <c r="B545" s="35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4"/>
      <c r="B546" s="35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4"/>
      <c r="B547" s="35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4"/>
      <c r="B548" s="35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4"/>
      <c r="B549" s="35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4"/>
      <c r="B550" s="35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4"/>
      <c r="B551" s="35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4"/>
      <c r="B552" s="35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4"/>
      <c r="B553" s="35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4"/>
      <c r="B554" s="35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4"/>
      <c r="B555" s="35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4"/>
      <c r="B556" s="35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4"/>
      <c r="B557" s="35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4"/>
      <c r="B558" s="35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4"/>
      <c r="B559" s="35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4"/>
      <c r="B560" s="35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4"/>
      <c r="B561" s="35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4"/>
      <c r="B562" s="35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4"/>
      <c r="B563" s="35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4"/>
      <c r="B564" s="35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4"/>
      <c r="B565" s="35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4"/>
      <c r="B566" s="35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4"/>
      <c r="B567" s="35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4"/>
      <c r="B568" s="35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4"/>
      <c r="B569" s="35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4"/>
      <c r="B570" s="35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4"/>
      <c r="B571" s="35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4"/>
      <c r="B572" s="35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4"/>
      <c r="B573" s="35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4"/>
      <c r="B574" s="35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4"/>
      <c r="B575" s="35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4"/>
      <c r="B576" s="35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4"/>
      <c r="B577" s="35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4"/>
      <c r="B578" s="35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4"/>
      <c r="B579" s="35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4"/>
      <c r="B580" s="35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4"/>
      <c r="B581" s="35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4"/>
      <c r="B582" s="35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4"/>
      <c r="B583" s="35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4"/>
      <c r="B584" s="35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4"/>
      <c r="B585" s="35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4"/>
      <c r="B586" s="35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4"/>
      <c r="B587" s="35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4"/>
      <c r="B588" s="35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4"/>
      <c r="B589" s="35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4"/>
      <c r="B590" s="35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4"/>
      <c r="B591" s="35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4"/>
      <c r="B592" s="35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4"/>
      <c r="B593" s="35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4"/>
      <c r="B594" s="35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4"/>
      <c r="B595" s="35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4"/>
      <c r="B596" s="35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4"/>
      <c r="B597" s="35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4"/>
      <c r="B598" s="35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4"/>
      <c r="B599" s="35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4"/>
      <c r="B600" s="35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4"/>
      <c r="B601" s="35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4"/>
      <c r="B602" s="35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4"/>
      <c r="B603" s="35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4"/>
      <c r="B604" s="35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4"/>
      <c r="B605" s="35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4"/>
      <c r="B606" s="35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4"/>
      <c r="B607" s="35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4"/>
      <c r="B608" s="35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4"/>
      <c r="B609" s="35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4"/>
      <c r="B610" s="35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4"/>
      <c r="B611" s="35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4"/>
      <c r="B612" s="35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4"/>
      <c r="B613" s="35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4"/>
      <c r="B614" s="35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4"/>
      <c r="B615" s="35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4"/>
      <c r="B616" s="35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4"/>
      <c r="B617" s="35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4"/>
      <c r="B618" s="35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4"/>
      <c r="B619" s="35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4"/>
      <c r="B620" s="35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4"/>
      <c r="B621" s="35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4"/>
      <c r="B622" s="35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4"/>
      <c r="B623" s="35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4"/>
      <c r="B624" s="35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4"/>
      <c r="B625" s="35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4"/>
      <c r="B626" s="35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4"/>
      <c r="B627" s="35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4"/>
      <c r="B628" s="35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4"/>
      <c r="B629" s="35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4"/>
      <c r="B630" s="35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4"/>
      <c r="B631" s="35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4"/>
      <c r="B632" s="35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4"/>
      <c r="B633" s="35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4"/>
      <c r="B634" s="35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4"/>
      <c r="B635" s="35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4"/>
      <c r="B636" s="35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4"/>
      <c r="B637" s="35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4"/>
      <c r="B638" s="35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4"/>
      <c r="B639" s="35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4"/>
      <c r="B640" s="35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4"/>
      <c r="B641" s="35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4"/>
      <c r="B642" s="35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4"/>
      <c r="B643" s="35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4"/>
      <c r="B644" s="35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4"/>
      <c r="B645" s="35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4"/>
      <c r="B646" s="35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4"/>
      <c r="B647" s="35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4"/>
      <c r="B648" s="35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4"/>
      <c r="B649" s="35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4"/>
      <c r="B650" s="35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4"/>
      <c r="B651" s="35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4"/>
      <c r="B652" s="35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4"/>
      <c r="B653" s="35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4"/>
      <c r="B654" s="35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4"/>
      <c r="B655" s="35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4"/>
      <c r="B656" s="35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4"/>
      <c r="B657" s="35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4"/>
      <c r="B658" s="35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4"/>
      <c r="B659" s="35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4"/>
      <c r="B660" s="35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4"/>
      <c r="B661" s="35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4"/>
      <c r="B662" s="35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4"/>
      <c r="B663" s="35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4"/>
      <c r="B664" s="35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4"/>
      <c r="B665" s="35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4"/>
      <c r="B666" s="35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4"/>
      <c r="B667" s="35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4"/>
      <c r="B668" s="35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4"/>
      <c r="B669" s="35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4"/>
      <c r="B670" s="35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4"/>
      <c r="B671" s="35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4"/>
      <c r="B672" s="35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4"/>
      <c r="B673" s="35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4"/>
      <c r="B674" s="35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4"/>
      <c r="B675" s="35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4"/>
      <c r="B676" s="35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4"/>
      <c r="B677" s="35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4"/>
      <c r="B678" s="35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4"/>
      <c r="B679" s="35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4"/>
      <c r="B680" s="35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4"/>
      <c r="B681" s="35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4"/>
      <c r="B682" s="35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4"/>
      <c r="B683" s="35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4"/>
      <c r="B684" s="35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4"/>
      <c r="B685" s="35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4"/>
      <c r="B686" s="35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4"/>
      <c r="B687" s="35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4"/>
      <c r="B688" s="35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4"/>
      <c r="B689" s="35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4"/>
      <c r="B690" s="35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4"/>
      <c r="B691" s="35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4"/>
      <c r="B692" s="35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4"/>
      <c r="B693" s="35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4"/>
      <c r="B694" s="35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4"/>
      <c r="B695" s="35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4"/>
      <c r="B696" s="35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4"/>
      <c r="B697" s="35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4"/>
      <c r="B698" s="35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4"/>
      <c r="B699" s="35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4"/>
      <c r="B700" s="35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4"/>
      <c r="B701" s="35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4"/>
      <c r="B702" s="35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4"/>
      <c r="B703" s="35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4"/>
      <c r="B704" s="35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4"/>
      <c r="B705" s="35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4"/>
      <c r="B706" s="35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4"/>
      <c r="B707" s="35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4"/>
      <c r="B708" s="35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4"/>
      <c r="B709" s="35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4"/>
      <c r="B710" s="35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4"/>
      <c r="B711" s="35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4"/>
      <c r="B712" s="35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4"/>
      <c r="B713" s="35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4"/>
      <c r="B714" s="35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4"/>
      <c r="B715" s="35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4"/>
      <c r="B716" s="35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4"/>
      <c r="B717" s="35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4"/>
      <c r="B718" s="35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4"/>
      <c r="B719" s="35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4"/>
      <c r="B720" s="35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4"/>
      <c r="B721" s="35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4"/>
      <c r="B722" s="35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4"/>
      <c r="B723" s="35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4"/>
      <c r="B724" s="35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4"/>
      <c r="B725" s="35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4"/>
      <c r="B726" s="35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4"/>
      <c r="B727" s="35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4"/>
      <c r="B728" s="35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4"/>
      <c r="B729" s="35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4"/>
      <c r="B730" s="35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4"/>
      <c r="B731" s="35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4"/>
      <c r="B732" s="35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4"/>
      <c r="B733" s="35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4"/>
      <c r="B734" s="35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4"/>
      <c r="B735" s="35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4"/>
      <c r="B736" s="35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4"/>
      <c r="B737" s="35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4"/>
      <c r="B738" s="35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4"/>
      <c r="B739" s="35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4"/>
      <c r="B740" s="35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4"/>
      <c r="B741" s="35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4"/>
      <c r="B742" s="35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4"/>
      <c r="B743" s="35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4"/>
      <c r="B744" s="35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4"/>
      <c r="B745" s="35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4"/>
      <c r="B746" s="35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4"/>
      <c r="B747" s="35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4"/>
      <c r="B748" s="35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4"/>
      <c r="B749" s="35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4"/>
      <c r="B750" s="35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4"/>
      <c r="B751" s="35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4"/>
      <c r="B752" s="35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4"/>
      <c r="B753" s="35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4"/>
      <c r="B754" s="35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4"/>
      <c r="B755" s="35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4"/>
      <c r="B756" s="35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4"/>
      <c r="B757" s="35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4"/>
      <c r="B758" s="35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4"/>
      <c r="B759" s="35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4"/>
      <c r="B760" s="35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4"/>
      <c r="B761" s="35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4"/>
      <c r="B762" s="35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4"/>
      <c r="B763" s="35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4"/>
      <c r="B764" s="35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4"/>
      <c r="B765" s="35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4"/>
      <c r="B766" s="35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4"/>
      <c r="B767" s="35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4"/>
      <c r="B768" s="35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4"/>
      <c r="B769" s="35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4"/>
      <c r="B770" s="35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4"/>
      <c r="B771" s="35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4"/>
      <c r="B772" s="35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4"/>
      <c r="B773" s="35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4"/>
      <c r="B774" s="35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4"/>
      <c r="B775" s="35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4"/>
      <c r="B776" s="35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4"/>
      <c r="B777" s="35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4"/>
      <c r="B778" s="35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4"/>
      <c r="B779" s="35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4"/>
      <c r="B780" s="35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4"/>
      <c r="B781" s="35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4"/>
      <c r="B782" s="35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4"/>
      <c r="B783" s="35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4"/>
      <c r="B784" s="35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4"/>
      <c r="B785" s="35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4"/>
      <c r="B786" s="35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4"/>
      <c r="B787" s="35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4"/>
      <c r="B788" s="35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4"/>
      <c r="B789" s="35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4"/>
      <c r="B790" s="35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4"/>
      <c r="B791" s="35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4"/>
      <c r="B792" s="35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4"/>
      <c r="B793" s="35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4"/>
      <c r="B794" s="35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4"/>
      <c r="B795" s="35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4"/>
      <c r="B796" s="35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4"/>
      <c r="B797" s="35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4"/>
      <c r="B798" s="35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4"/>
      <c r="B799" s="35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4"/>
      <c r="B800" s="35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4"/>
      <c r="B801" s="35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4"/>
      <c r="B802" s="35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4"/>
      <c r="B803" s="35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4"/>
      <c r="B804" s="35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4"/>
      <c r="B805" s="35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4"/>
      <c r="B806" s="35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4"/>
      <c r="B807" s="35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4"/>
      <c r="B808" s="35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4"/>
      <c r="B809" s="35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4"/>
      <c r="B810" s="35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4"/>
      <c r="B811" s="35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4"/>
      <c r="B812" s="35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4"/>
      <c r="B813" s="35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4"/>
      <c r="B814" s="35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4"/>
      <c r="B815" s="35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4"/>
      <c r="B816" s="35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4"/>
      <c r="B817" s="35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4"/>
      <c r="B818" s="35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4"/>
      <c r="B819" s="35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4"/>
      <c r="B820" s="35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4"/>
      <c r="B821" s="35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4"/>
      <c r="B822" s="35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4"/>
      <c r="B823" s="35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4"/>
      <c r="B824" s="35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4"/>
      <c r="B825" s="35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4"/>
      <c r="B826" s="35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4"/>
      <c r="B827" s="35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4"/>
      <c r="B828" s="35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4"/>
      <c r="B829" s="35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4"/>
      <c r="B830" s="35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4"/>
      <c r="B831" s="35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4"/>
      <c r="B832" s="35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4"/>
      <c r="B833" s="35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4"/>
      <c r="B834" s="35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4"/>
      <c r="B835" s="35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4"/>
      <c r="B836" s="35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4"/>
      <c r="B837" s="35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4"/>
      <c r="B838" s="35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4"/>
      <c r="B839" s="35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4"/>
      <c r="B840" s="35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4"/>
      <c r="B841" s="35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4"/>
      <c r="B842" s="35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4"/>
      <c r="B843" s="35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4"/>
      <c r="B844" s="35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4"/>
      <c r="B845" s="35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4"/>
      <c r="B846" s="35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4"/>
      <c r="B847" s="35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4"/>
      <c r="B848" s="35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4"/>
      <c r="B849" s="35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4"/>
      <c r="B850" s="35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4"/>
      <c r="B851" s="35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4"/>
      <c r="B852" s="35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4"/>
      <c r="B853" s="35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4"/>
      <c r="B854" s="35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4"/>
      <c r="B855" s="35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4"/>
      <c r="B856" s="35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4"/>
      <c r="B857" s="35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4"/>
      <c r="B858" s="35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4"/>
      <c r="B859" s="35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4"/>
      <c r="B860" s="35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4"/>
      <c r="B861" s="35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4"/>
      <c r="B862" s="35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4"/>
      <c r="B863" s="35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4"/>
      <c r="B864" s="35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4"/>
      <c r="B865" s="35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4"/>
      <c r="B866" s="35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4"/>
      <c r="B867" s="35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4"/>
      <c r="B868" s="35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4"/>
      <c r="B869" s="35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4"/>
      <c r="B870" s="35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4"/>
      <c r="B871" s="35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4"/>
      <c r="B872" s="35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4"/>
      <c r="B873" s="35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4"/>
      <c r="B874" s="35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4"/>
      <c r="B875" s="35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4"/>
      <c r="B876" s="35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4"/>
      <c r="B877" s="35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4"/>
      <c r="B878" s="35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4"/>
      <c r="B879" s="35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4"/>
      <c r="B880" s="35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4"/>
      <c r="B881" s="35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4"/>
      <c r="B882" s="35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4"/>
      <c r="B883" s="35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4"/>
      <c r="B884" s="35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4"/>
      <c r="B885" s="35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4"/>
      <c r="B886" s="35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4"/>
      <c r="B887" s="35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4"/>
      <c r="B888" s="35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4"/>
      <c r="B889" s="35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4"/>
      <c r="B890" s="35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4"/>
      <c r="B891" s="35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4"/>
      <c r="B892" s="35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4"/>
      <c r="B893" s="35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4"/>
      <c r="B894" s="35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4"/>
      <c r="B895" s="35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4"/>
      <c r="B896" s="35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4"/>
      <c r="B897" s="35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4"/>
      <c r="B898" s="35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4"/>
      <c r="B899" s="35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4"/>
      <c r="B900" s="35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4"/>
      <c r="B901" s="35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4"/>
      <c r="B902" s="35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4"/>
      <c r="B903" s="35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4"/>
      <c r="B904" s="35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4"/>
      <c r="B905" s="35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4"/>
      <c r="B906" s="35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4"/>
      <c r="B907" s="35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4"/>
      <c r="B908" s="35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4"/>
      <c r="B909" s="35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4"/>
      <c r="B910" s="35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4"/>
      <c r="B911" s="35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4"/>
      <c r="B912" s="35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4"/>
      <c r="B913" s="35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4"/>
      <c r="B914" s="35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4"/>
      <c r="B915" s="35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4"/>
      <c r="B916" s="35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4"/>
      <c r="B917" s="35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4"/>
      <c r="B918" s="35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4"/>
      <c r="B919" s="35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4"/>
      <c r="B920" s="35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4"/>
      <c r="B921" s="35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4"/>
      <c r="B922" s="35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4"/>
      <c r="B923" s="35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4"/>
      <c r="B924" s="35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4"/>
      <c r="B925" s="35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4"/>
      <c r="B926" s="35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4"/>
      <c r="B927" s="35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4"/>
      <c r="B928" s="35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4"/>
      <c r="B929" s="35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4"/>
      <c r="B930" s="35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4"/>
      <c r="B931" s="35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4"/>
      <c r="B932" s="35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4"/>
      <c r="B933" s="35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4"/>
      <c r="B934" s="35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4"/>
      <c r="B935" s="35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4"/>
      <c r="B936" s="35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4"/>
      <c r="B937" s="35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4"/>
      <c r="B938" s="35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4"/>
      <c r="B939" s="35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4"/>
      <c r="B940" s="35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4"/>
      <c r="B941" s="35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4"/>
      <c r="B942" s="35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4"/>
      <c r="B943" s="35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4"/>
      <c r="B944" s="35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4"/>
      <c r="B945" s="35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4"/>
      <c r="B946" s="35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4"/>
      <c r="B947" s="35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4"/>
      <c r="B948" s="35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4"/>
      <c r="B949" s="35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4"/>
      <c r="B950" s="35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4"/>
      <c r="B951" s="35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4"/>
      <c r="B952" s="35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4"/>
      <c r="B953" s="35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4"/>
      <c r="B954" s="35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4"/>
      <c r="B955" s="35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4"/>
      <c r="B956" s="35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4"/>
      <c r="B957" s="35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4"/>
      <c r="B958" s="35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4"/>
      <c r="B959" s="35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4"/>
      <c r="B960" s="35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4"/>
      <c r="B961" s="35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4"/>
      <c r="B962" s="35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4"/>
      <c r="B963" s="35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4"/>
      <c r="B964" s="35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4"/>
      <c r="B965" s="35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4"/>
      <c r="B966" s="35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4"/>
      <c r="B967" s="35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4"/>
      <c r="B968" s="35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4"/>
      <c r="B969" s="35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4"/>
      <c r="B970" s="35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4"/>
      <c r="B971" s="35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4"/>
      <c r="B972" s="35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4"/>
      <c r="B973" s="35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4"/>
      <c r="B974" s="35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4"/>
      <c r="B975" s="35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4"/>
      <c r="B976" s="35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4"/>
      <c r="B977" s="35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4"/>
      <c r="B978" s="35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4"/>
      <c r="B979" s="35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4"/>
      <c r="B980" s="35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4"/>
      <c r="B981" s="35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4"/>
      <c r="B982" s="35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4"/>
      <c r="B983" s="35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4"/>
      <c r="B984" s="35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4"/>
      <c r="B985" s="35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4"/>
      <c r="B986" s="35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4"/>
      <c r="B987" s="35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4"/>
      <c r="B988" s="35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4"/>
      <c r="B989" s="35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4"/>
      <c r="B990" s="35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4"/>
      <c r="B991" s="35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4"/>
      <c r="B992" s="35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4"/>
      <c r="B993" s="35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4"/>
      <c r="B994" s="35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4"/>
      <c r="B995" s="35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4"/>
      <c r="B996" s="35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4"/>
      <c r="B997" s="35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4"/>
      <c r="B998" s="35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4"/>
      <c r="B999" s="35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</sheetData>
  <dataValidations>
    <dataValidation type="list" allowBlank="1" showErrorMessage="1" sqref="D3:D10">
      <formula1>$B$1:$E$1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8.63"/>
    <col customWidth="1" min="2" max="2" width="10.5"/>
    <col customWidth="1" min="3" max="3" width="12.88"/>
    <col customWidth="1" min="4" max="4" width="10.5"/>
    <col customWidth="1" min="5" max="5" width="9.5"/>
    <col customWidth="1" min="6" max="8" width="10.0"/>
    <col customWidth="1" min="9" max="9" width="13.25"/>
    <col customWidth="1" min="10" max="26" width="9.38"/>
  </cols>
  <sheetData>
    <row r="1" ht="16.5" customHeight="1">
      <c r="A1" s="43" t="s">
        <v>61</v>
      </c>
      <c r="B1" s="43" t="s">
        <v>62</v>
      </c>
      <c r="C1" s="43" t="s">
        <v>63</v>
      </c>
      <c r="D1" s="43" t="s">
        <v>44</v>
      </c>
      <c r="E1" s="43" t="s">
        <v>64</v>
      </c>
      <c r="F1" s="11"/>
      <c r="G1" s="43" t="s">
        <v>65</v>
      </c>
      <c r="H1" s="43" t="s">
        <v>49</v>
      </c>
      <c r="I1" s="43" t="s">
        <v>50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ht="16.5" customHeight="1">
      <c r="A2" s="44" t="s">
        <v>66</v>
      </c>
      <c r="B2" s="45">
        <f>COUNTIF(Criterios!$D$3:$D$19,"Si")</f>
        <v>0</v>
      </c>
      <c r="C2" s="45">
        <f>COUNTIF(Criterios!$D$3:$D$19,"No")</f>
        <v>0</v>
      </c>
      <c r="D2" s="45">
        <f>COUNTIF(Criterios!$D$3:$D$19,"En proceso")</f>
        <v>0</v>
      </c>
      <c r="E2" s="45">
        <f>COUNTIF(Criterios!$D$3:$D$19,"N/A")</f>
        <v>8</v>
      </c>
      <c r="F2" s="11"/>
      <c r="G2" s="46">
        <f>SUM(B2:E2)</f>
        <v>8</v>
      </c>
      <c r="H2" s="46">
        <f>COUNTA(Criterios!$E$3:$E$10)</f>
        <v>0</v>
      </c>
      <c r="I2" s="46">
        <f>COUNTA(Criterios!$F$3:$F$19)</f>
        <v>0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ht="16.5" customHeight="1">
      <c r="A3" s="47" t="s">
        <v>67</v>
      </c>
      <c r="B3" s="46">
        <f t="shared" ref="B3:E3" si="1">SUM(B2)</f>
        <v>0</v>
      </c>
      <c r="C3" s="46">
        <f t="shared" si="1"/>
        <v>0</v>
      </c>
      <c r="D3" s="46">
        <f t="shared" si="1"/>
        <v>0</v>
      </c>
      <c r="E3" s="46">
        <f t="shared" si="1"/>
        <v>8</v>
      </c>
      <c r="F3" s="11"/>
      <c r="G3" s="48">
        <f>SUM(G2)</f>
        <v>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ht="16.5" customHeight="1">
      <c r="A4" s="32"/>
      <c r="B4" s="49">
        <f t="shared" ref="B4:E4" si="2">B3/$G$3</f>
        <v>0</v>
      </c>
      <c r="C4" s="49">
        <f t="shared" si="2"/>
        <v>0</v>
      </c>
      <c r="D4" s="49">
        <f t="shared" si="2"/>
        <v>0</v>
      </c>
      <c r="E4" s="49">
        <f t="shared" si="2"/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6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16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6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6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6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6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6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6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6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6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6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6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6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6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6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6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6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6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6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6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6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6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6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6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6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6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6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6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6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6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6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6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6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6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6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6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6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6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6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6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6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6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6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6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6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6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6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6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6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6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6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6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6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6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6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6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6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6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6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6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6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6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6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6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6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6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6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6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6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6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6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6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6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6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6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6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6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6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6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6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6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6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6.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6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6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6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6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6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6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6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6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6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6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6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6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6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6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6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6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6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6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6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6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16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6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6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6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6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6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6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6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6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6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6.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ht="16.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ht="16.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ht="16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ht="16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6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ht="16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ht="16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ht="16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ht="16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ht="16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ht="16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ht="16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ht="16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ht="16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ht="16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ht="16.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ht="16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ht="16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ht="16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ht="16.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ht="16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ht="16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ht="16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ht="16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ht="16.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ht="16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ht="16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ht="16.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ht="16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ht="16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ht="16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ht="16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ht="16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ht="16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ht="16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ht="16.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ht="16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ht="16.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ht="16.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ht="16.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ht="16.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ht="16.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ht="16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ht="16.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ht="16.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ht="16.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ht="16.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ht="16.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ht="16.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ht="16.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ht="16.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ht="16.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ht="16.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ht="16.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ht="16.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ht="16.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ht="16.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ht="16.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ht="16.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ht="16.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ht="16.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ht="16.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ht="16.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ht="16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ht="16.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ht="16.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ht="16.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ht="16.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ht="16.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ht="16.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ht="16.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ht="16.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ht="16.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ht="16.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ht="16.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ht="16.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ht="16.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ht="16.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ht="16.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ht="16.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ht="16.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ht="16.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ht="16.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ht="16.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ht="16.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ht="16.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ht="16.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ht="16.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ht="16.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ht="16.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ht="16.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ht="16.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ht="16.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ht="16.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ht="16.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ht="16.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ht="16.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ht="16.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ht="16.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ht="16.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ht="16.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ht="16.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ht="16.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ht="16.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ht="16.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ht="16.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ht="16.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ht="16.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ht="16.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ht="16.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ht="16.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ht="16.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ht="16.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ht="16.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ht="16.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ht="16.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ht="16.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ht="16.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ht="16.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ht="16.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ht="16.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ht="16.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ht="16.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ht="16.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ht="16.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ht="16.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ht="16.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ht="16.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ht="16.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ht="16.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ht="16.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ht="16.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ht="16.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ht="16.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ht="16.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ht="16.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ht="16.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ht="16.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ht="16.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ht="16.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ht="16.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ht="16.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ht="16.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ht="16.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ht="16.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ht="16.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ht="16.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ht="16.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ht="16.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ht="16.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ht="16.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ht="16.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ht="16.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ht="16.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ht="16.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ht="16.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ht="16.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ht="16.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ht="16.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ht="16.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ht="16.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ht="16.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ht="16.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ht="16.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ht="16.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ht="16.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ht="16.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ht="16.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ht="16.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ht="16.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ht="16.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ht="16.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ht="16.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ht="16.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ht="16.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ht="16.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ht="16.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ht="16.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ht="16.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ht="16.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ht="16.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ht="16.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ht="16.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ht="16.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ht="16.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ht="16.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ht="16.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ht="16.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ht="16.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ht="16.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ht="16.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ht="16.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ht="16.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ht="16.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ht="16.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ht="16.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ht="16.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ht="16.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ht="16.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ht="16.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ht="16.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ht="16.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ht="16.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ht="16.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ht="16.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ht="16.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ht="16.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ht="16.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ht="16.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ht="16.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ht="16.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ht="16.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ht="16.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ht="16.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ht="16.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ht="16.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ht="16.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ht="16.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ht="16.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ht="16.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ht="16.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ht="16.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ht="16.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ht="16.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ht="16.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ht="16.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ht="16.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ht="16.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ht="16.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ht="16.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ht="16.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ht="16.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ht="16.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ht="16.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ht="16.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ht="16.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ht="16.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ht="16.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ht="16.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ht="16.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ht="16.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ht="16.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ht="16.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ht="16.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ht="16.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ht="16.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ht="16.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ht="16.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ht="16.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ht="16.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ht="16.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ht="16.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ht="16.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ht="16.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ht="16.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ht="16.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ht="16.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ht="16.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ht="16.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ht="16.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ht="16.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ht="16.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ht="16.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ht="16.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ht="16.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ht="16.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ht="16.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ht="16.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ht="16.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ht="16.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ht="16.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ht="16.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ht="16.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ht="16.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ht="16.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ht="16.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ht="16.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ht="16.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ht="16.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ht="16.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ht="16.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ht="16.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ht="16.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ht="16.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ht="16.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ht="16.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ht="16.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ht="16.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ht="16.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ht="16.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ht="16.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ht="16.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ht="16.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ht="16.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ht="16.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ht="16.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ht="16.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ht="16.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ht="16.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ht="16.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ht="16.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ht="16.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ht="16.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ht="16.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ht="16.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ht="16.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ht="16.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ht="16.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ht="16.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ht="16.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ht="16.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ht="16.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ht="16.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ht="16.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ht="16.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ht="16.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ht="16.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ht="16.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ht="16.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ht="16.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ht="16.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ht="16.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ht="16.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ht="16.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ht="16.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ht="16.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ht="16.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ht="16.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ht="16.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ht="16.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ht="16.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ht="16.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ht="16.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ht="16.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ht="16.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ht="16.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ht="16.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ht="16.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ht="16.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ht="16.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ht="16.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ht="16.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ht="16.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ht="16.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ht="16.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ht="16.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ht="16.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ht="16.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ht="16.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ht="16.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ht="16.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ht="16.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ht="16.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ht="16.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ht="16.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ht="16.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ht="16.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ht="16.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ht="16.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ht="16.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ht="16.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ht="16.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ht="16.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ht="16.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ht="16.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ht="16.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ht="16.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ht="16.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ht="16.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ht="16.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ht="16.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ht="16.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ht="16.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ht="16.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ht="16.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ht="16.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ht="16.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ht="16.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ht="16.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ht="16.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ht="16.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ht="16.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ht="16.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ht="16.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ht="16.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ht="16.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ht="16.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ht="16.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ht="16.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ht="16.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ht="16.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ht="16.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ht="16.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ht="16.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ht="16.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ht="16.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ht="16.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ht="16.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ht="16.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ht="16.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ht="16.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ht="16.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ht="16.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ht="16.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ht="16.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ht="16.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ht="16.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ht="16.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ht="16.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ht="16.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ht="16.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ht="16.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ht="16.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ht="16.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ht="16.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ht="16.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ht="16.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ht="16.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ht="16.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ht="16.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ht="16.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ht="16.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ht="16.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ht="16.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ht="16.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ht="16.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ht="16.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ht="16.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ht="16.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ht="16.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ht="16.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ht="16.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ht="16.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ht="16.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ht="16.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ht="16.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ht="16.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ht="16.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ht="16.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ht="16.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ht="16.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ht="16.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ht="16.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ht="16.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ht="16.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ht="16.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ht="16.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ht="16.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ht="16.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ht="16.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ht="16.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ht="16.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ht="16.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ht="16.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ht="16.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ht="16.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ht="16.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ht="16.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ht="16.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ht="16.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ht="16.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ht="16.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ht="16.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ht="16.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ht="16.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ht="16.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ht="16.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ht="16.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ht="16.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ht="16.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ht="16.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ht="16.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ht="16.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ht="16.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ht="16.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ht="16.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ht="16.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ht="16.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ht="16.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ht="16.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ht="16.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ht="16.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ht="16.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ht="16.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ht="16.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ht="16.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ht="16.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ht="16.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ht="16.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ht="16.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ht="16.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ht="16.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ht="16.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ht="16.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ht="16.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ht="16.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ht="16.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ht="16.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ht="16.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ht="16.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ht="16.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ht="16.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ht="16.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ht="16.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ht="16.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ht="16.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ht="16.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ht="16.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ht="16.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ht="16.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ht="16.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ht="16.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ht="16.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ht="16.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ht="16.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ht="16.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ht="16.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ht="16.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ht="16.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ht="16.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ht="16.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ht="16.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ht="16.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ht="16.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ht="16.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ht="16.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ht="16.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ht="16.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ht="16.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ht="16.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ht="16.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ht="16.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ht="16.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ht="16.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ht="16.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ht="16.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ht="16.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ht="16.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ht="16.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ht="16.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ht="16.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ht="16.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ht="16.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ht="16.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ht="16.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ht="16.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ht="16.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ht="16.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ht="16.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ht="16.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ht="16.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ht="16.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ht="16.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ht="16.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ht="16.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ht="16.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ht="16.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ht="16.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ht="16.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ht="16.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ht="16.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ht="16.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ht="16.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ht="16.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ht="16.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ht="16.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ht="16.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ht="16.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ht="16.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ht="16.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ht="16.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ht="16.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ht="16.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ht="16.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ht="16.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ht="16.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ht="16.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ht="16.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ht="16.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ht="16.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ht="16.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ht="16.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ht="16.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ht="16.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ht="16.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ht="16.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ht="16.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ht="16.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ht="16.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ht="16.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ht="16.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ht="16.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ht="16.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ht="16.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ht="16.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ht="16.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ht="16.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ht="16.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ht="16.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ht="16.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ht="16.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ht="16.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ht="16.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ht="16.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ht="16.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ht="16.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ht="16.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ht="16.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ht="16.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ht="16.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ht="16.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ht="16.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ht="16.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ht="16.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ht="16.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ht="16.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ht="16.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ht="16.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ht="16.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ht="16.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ht="16.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ht="16.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ht="16.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ht="16.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ht="16.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ht="16.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ht="16.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ht="16.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ht="16.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ht="16.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ht="16.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ht="16.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ht="16.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ht="16.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ht="16.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ht="16.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ht="16.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ht="16.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ht="16.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ht="16.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ht="16.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ht="16.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ht="16.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ht="16.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ht="16.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ht="16.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ht="16.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ht="16.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ht="16.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ht="16.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ht="16.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ht="16.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ht="16.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ht="16.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ht="16.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ht="16.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ht="16.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ht="16.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ht="16.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ht="16.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ht="16.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ht="16.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ht="16.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ht="16.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ht="16.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ht="16.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ht="16.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ht="16.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ht="16.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ht="16.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ht="16.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ht="16.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ht="16.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ht="16.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ht="16.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ht="16.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ht="16.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ht="16.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ht="16.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ht="16.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ht="16.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ht="16.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ht="16.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ht="16.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ht="16.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ht="16.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ht="16.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ht="16.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ht="16.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ht="16.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ht="16.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ht="16.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ht="16.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ht="16.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ht="16.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ht="16.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ht="16.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ht="16.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ht="16.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ht="16.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ht="16.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ht="16.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ht="16.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ht="16.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ht="16.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ht="16.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ht="16.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ht="16.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ht="16.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ht="16.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ht="16.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ht="16.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ht="16.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ht="16.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ht="16.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ht="16.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ht="16.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ht="16.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ht="16.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ht="16.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ht="16.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ht="16.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ht="16.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ht="16.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ht="16.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ht="16.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ht="16.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ht="16.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ht="16.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ht="16.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ht="16.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ht="16.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ht="16.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ht="16.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ht="16.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ht="16.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ht="16.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ht="16.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ht="16.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ht="16.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ht="16.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ht="16.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ht="16.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ht="16.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ht="16.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ht="16.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ht="16.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ht="16.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ht="16.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ht="16.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ht="16.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ht="16.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ht="16.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ht="16.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ht="16.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ht="16.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ht="16.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ht="16.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ht="16.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ht="16.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ht="16.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ht="16.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ht="16.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ht="16.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ht="16.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ht="16.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ht="16.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ht="16.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ht="16.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ht="16.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ht="16.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ht="16.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ht="16.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ht="16.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ht="16.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ht="16.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ht="16.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ht="16.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ht="16.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ht="16.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ht="16.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ht="16.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ht="16.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ht="16.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ht="16.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ht="16.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ht="16.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ht="16.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ht="16.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ht="16.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ht="16.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ht="16.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ht="16.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ht="16.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ht="16.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ht="16.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ht="16.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ht="16.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ht="16.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ht="16.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ht="16.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ht="16.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ht="16.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ht="16.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ht="16.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ht="16.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ht="16.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ht="16.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ht="16.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ht="16.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ht="16.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ht="16.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ht="16.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ht="16.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ht="16.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ht="16.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ht="16.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ht="16.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ht="16.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ht="16.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ht="16.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ht="16.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ht="16.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ht="16.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ht="16.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ht="16.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ht="16.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ht="16.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ht="16.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ht="16.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ht="16.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ht="16.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ht="16.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ht="16.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ht="16.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ht="16.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ht="16.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ht="16.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ht="16.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ht="16.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ht="16.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ht="16.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ht="16.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ht="16.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ht="16.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ht="16.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ht="16.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ht="16.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ht="16.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ht="16.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ht="16.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ht="16.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ht="16.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ht="16.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ht="16.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ht="16.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ht="16.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ht="16.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ht="16.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ht="16.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ht="16.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ht="16.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ht="16.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ht="16.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ht="16.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ht="16.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ht="16.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ht="16.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">
    <mergeCell ref="A3:A4"/>
  </mergeCells>
  <hyperlinks>
    <hyperlink display="PETI" location="null!A1" ref="A2"/>
  </hyperlink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2021-01-20T16:46:20Z</dcterms:created>
  <dc:creator>Lgistica Silkymia Colombia</dc:creator>
</cp:coreProperties>
</file>